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40" windowHeight="3960" tabRatio="952" firstSheet="7" activeTab="9"/>
  </bookViews>
  <sheets>
    <sheet name="Demo_Stu_1" sheetId="1" r:id="rId1"/>
    <sheet name="Demo_Stu_2" sheetId="2" r:id="rId2"/>
    <sheet name="Demo_Stu_3" sheetId="3" r:id="rId3"/>
    <sheet name="Demo_Staff" sheetId="4" r:id="rId4"/>
    <sheet name="Perf_API" sheetId="5" r:id="rId5"/>
    <sheet name="Perf_CST1" sheetId="6" r:id="rId6"/>
    <sheet name="Perf_CST2" sheetId="7" r:id="rId7"/>
    <sheet name="Charts_ELA" sheetId="8" r:id="rId8"/>
    <sheet name="Charts_Math" sheetId="9" r:id="rId9"/>
    <sheet name="Charts_Science" sheetId="10" r:id="rId10"/>
    <sheet name="Charts_History" sheetId="11" r:id="rId11"/>
    <sheet name="Perf_CAHSEE_1" sheetId="12" r:id="rId12"/>
    <sheet name="CAHSEE AMO" sheetId="13" r:id="rId13"/>
    <sheet name="Perf_CAHSEE_2" sheetId="14" r:id="rId14"/>
    <sheet name="Perf_AYP" sheetId="15" r:id="rId15"/>
    <sheet name="Perf_CELDT" sheetId="16" r:id="rId16"/>
    <sheet name="Perf_SAT_AP_UC" sheetId="17" r:id="rId17"/>
    <sheet name="Course Info" sheetId="18" r:id="rId18"/>
    <sheet name="Grad &amp;Dropout" sheetId="19" r:id="rId19"/>
  </sheets>
  <definedNames>
    <definedName name="_Toc462207015" localSheetId="3">'Demo_Staff'!#REF!</definedName>
    <definedName name="_Toc462468989" localSheetId="0">'Demo_Stu_1'!#REF!</definedName>
    <definedName name="_Toc462468990" localSheetId="0">'Demo_Stu_1'!#REF!</definedName>
    <definedName name="_Toc462468991" localSheetId="0">'Demo_Stu_1'!#REF!</definedName>
    <definedName name="_Toc462468992" localSheetId="0">'Demo_Stu_1'!#REF!</definedName>
    <definedName name="_Toc462468993" localSheetId="0">'Demo_Stu_1'!#REF!</definedName>
    <definedName name="_Toc462468994" localSheetId="0">'Demo_Stu_1'!#REF!</definedName>
    <definedName name="_Toc462468995" localSheetId="0">'Demo_Stu_1'!#REF!</definedName>
    <definedName name="_Toc462468996" localSheetId="0">'Demo_Stu_1'!#REF!</definedName>
    <definedName name="_Toc462468997" localSheetId="0">'Demo_Stu_1'!#REF!</definedName>
    <definedName name="_Toc462468998" localSheetId="0">'Demo_Stu_1'!#REF!</definedName>
    <definedName name="_Toc462468999" localSheetId="0">'Demo_Stu_1'!#REF!</definedName>
    <definedName name="_Toc462469000" localSheetId="0">'Demo_Stu_1'!#REF!</definedName>
    <definedName name="_Toc462469001" localSheetId="0">'Demo_Stu_1'!#REF!</definedName>
    <definedName name="_Toc462469002" localSheetId="0">'Demo_Stu_1'!#REF!</definedName>
    <definedName name="_Toc462469003" localSheetId="0">'Demo_Stu_1'!#REF!</definedName>
    <definedName name="_Toc462469004" localSheetId="0">'Demo_Stu_1'!#REF!</definedName>
    <definedName name="_Toc462469005" localSheetId="0">'Demo_Stu_1'!#REF!</definedName>
    <definedName name="_Toc462469006" localSheetId="0">'Demo_Stu_1'!#REF!</definedName>
    <definedName name="_Toc462469007" localSheetId="0">'Demo_Stu_1'!#REF!</definedName>
    <definedName name="_Toc468941366" localSheetId="17">'Course Info'!#REF!</definedName>
    <definedName name="_Toc468941366" localSheetId="18">'Grad &amp;Dropout'!#REF!</definedName>
    <definedName name="_Toc468941366" localSheetId="15">'Perf_CELDT'!#REF!</definedName>
    <definedName name="_Toc468941366" localSheetId="16">'Perf_SAT_AP_UC'!#REF!</definedName>
    <definedName name="_Toc65062664" localSheetId="0">'Demo_Stu_1'!#REF!</definedName>
    <definedName name="OLE_LINK1" localSheetId="17">'Course Info'!#REF!</definedName>
    <definedName name="OLE_LINK1" localSheetId="18">'Grad &amp;Dropout'!#REF!</definedName>
    <definedName name="OLE_LINK1" localSheetId="15">'Perf_CELDT'!#REF!</definedName>
    <definedName name="OLE_LINK1" localSheetId="16">'Perf_SAT_AP_UC'!#REF!</definedName>
  </definedNames>
  <calcPr fullCalcOnLoad="1"/>
</workbook>
</file>

<file path=xl/sharedStrings.xml><?xml version="1.0" encoding="utf-8"?>
<sst xmlns="http://schemas.openxmlformats.org/spreadsheetml/2006/main" count="1249" uniqueCount="545">
  <si>
    <t>Total</t>
  </si>
  <si>
    <t>2004-05</t>
  </si>
  <si>
    <t>Male</t>
  </si>
  <si>
    <t>Female</t>
  </si>
  <si>
    <t>Asian</t>
  </si>
  <si>
    <t>Pacific Islander</t>
  </si>
  <si>
    <t>Filipino</t>
  </si>
  <si>
    <t>Multiple/No Response</t>
  </si>
  <si>
    <t>Spanish</t>
  </si>
  <si>
    <t>Number</t>
  </si>
  <si>
    <t>Advanced</t>
  </si>
  <si>
    <t>Schoolwide</t>
  </si>
  <si>
    <t>African-American</t>
  </si>
  <si>
    <t>White not Hispanic</t>
  </si>
  <si>
    <t>School</t>
  </si>
  <si>
    <t>District</t>
  </si>
  <si>
    <t>Doctorate</t>
  </si>
  <si>
    <t>Master’s</t>
  </si>
  <si>
    <t>Total Staff</t>
  </si>
  <si>
    <t>Bachelor’s (+30)</t>
  </si>
  <si>
    <t>Bachelor</t>
  </si>
  <si>
    <t>Fully Credentialed</t>
  </si>
  <si>
    <t>Counselors</t>
  </si>
  <si>
    <t>Work Experience Coordinator</t>
  </si>
  <si>
    <t>Emergency Credentials</t>
  </si>
  <si>
    <t>Waivers</t>
  </si>
  <si>
    <t>Average Years Teaching</t>
  </si>
  <si>
    <t>Average Years in District</t>
  </si>
  <si>
    <t>Algebra I</t>
  </si>
  <si>
    <t>Algebra II</t>
  </si>
  <si>
    <t>Geometry</t>
  </si>
  <si>
    <t>Event</t>
  </si>
  <si>
    <t>ADA</t>
  </si>
  <si>
    <t>American Indian/Alaskan Native</t>
  </si>
  <si>
    <t>Number of Students Enrolled by Ethnicity</t>
  </si>
  <si>
    <t>Certificated</t>
  </si>
  <si>
    <t>Total Teachers</t>
  </si>
  <si>
    <t>Library Media Teacher</t>
  </si>
  <si>
    <t># Suspensions</t>
  </si>
  <si>
    <t>% Suspensions</t>
  </si>
  <si>
    <t># Expulsions</t>
  </si>
  <si>
    <t>% Expulsions</t>
  </si>
  <si>
    <t>2005-06</t>
  </si>
  <si>
    <t>Master’s      (+30)</t>
  </si>
  <si>
    <t>Nurse</t>
  </si>
  <si>
    <t>2006-07</t>
  </si>
  <si>
    <t>Hispanic/ Latino</t>
  </si>
  <si>
    <t>Other</t>
  </si>
  <si>
    <t>CDE</t>
  </si>
  <si>
    <t>School Profile</t>
  </si>
  <si>
    <t>Ungr. SpEd</t>
  </si>
  <si>
    <t>African American/ Black</t>
  </si>
  <si>
    <t>NCLB Core Classes</t>
  </si>
  <si>
    <t>NCLB Compliant Classes</t>
  </si>
  <si>
    <t>NCLB Percent Compliant Classes</t>
  </si>
  <si>
    <t>NCLB Core Teachers</t>
  </si>
  <si>
    <t>Percent Teachers in Professional Development</t>
  </si>
  <si>
    <t>Paraprofessionals</t>
  </si>
  <si>
    <t>Percent Paraprofessionals Compliant</t>
  </si>
  <si>
    <t xml:space="preserve"> </t>
  </si>
  <si>
    <t>Note: Teacher credential data may not have been submitted or a teacher may hold one or more types of credential. As a result, percentages on this report may not add up to 100%.</t>
  </si>
  <si>
    <t>NR</t>
  </si>
  <si>
    <t xml:space="preserve">ART </t>
  </si>
  <si>
    <t xml:space="preserve">ENGLISH </t>
  </si>
  <si>
    <t xml:space="preserve">FOREIGN LANGUAGE </t>
  </si>
  <si>
    <t xml:space="preserve">MATHEMATICS </t>
  </si>
  <si>
    <t xml:space="preserve">SCIENCE </t>
  </si>
  <si>
    <t xml:space="preserve">SOCIAL SCIENCE </t>
  </si>
  <si>
    <t>Yes</t>
  </si>
  <si>
    <t>No</t>
  </si>
  <si>
    <t xml:space="preserve">  </t>
  </si>
  <si>
    <t>DSS</t>
  </si>
  <si>
    <t>School Site</t>
  </si>
  <si>
    <t>*This "unofficial" enrollment count taken in October includes public and nonpublic school data.</t>
  </si>
  <si>
    <t>School Performance Indicator</t>
  </si>
  <si>
    <t xml:space="preserve"> Enrollment  </t>
  </si>
  <si>
    <t xml:space="preserve"> English Learners  </t>
  </si>
  <si>
    <t xml:space="preserve"> Fluent-English-Proficient Students  </t>
  </si>
  <si>
    <t xml:space="preserve"> Students Redesignated FEP</t>
  </si>
  <si>
    <t>Stability Rate</t>
  </si>
  <si>
    <t>Transiency Rate</t>
  </si>
  <si>
    <t>Classified*</t>
  </si>
  <si>
    <t>Not Responded</t>
  </si>
  <si>
    <t>*There were 3 "less than Bachelor's Degree" holders.</t>
  </si>
  <si>
    <t>Title I</t>
  </si>
  <si>
    <t>Special Ed</t>
  </si>
  <si>
    <t>GATE</t>
  </si>
  <si>
    <t>AP</t>
  </si>
  <si>
    <t>1. Grade Level</t>
  </si>
  <si>
    <t>3. Ethnicity</t>
  </si>
  <si>
    <t>6.  Language Proficiency</t>
  </si>
  <si>
    <t>8.  Average Daily Rate of Attendance</t>
  </si>
  <si>
    <t>School Performance Indicators</t>
  </si>
  <si>
    <t>% of Enrollment</t>
  </si>
  <si>
    <t xml:space="preserve"># of Students </t>
  </si>
  <si>
    <t>A.  Demographic Data: Students</t>
  </si>
  <si>
    <t>B.  Demographic Data: Staff</t>
  </si>
  <si>
    <t xml:space="preserve">1. Staff Members </t>
  </si>
  <si>
    <t>4. Teachers Credential Status and Years in Teaching</t>
  </si>
  <si>
    <t>5. Advanced Degrees</t>
  </si>
  <si>
    <t>CLAD</t>
  </si>
  <si>
    <t>BTSA</t>
  </si>
  <si>
    <t>6.  Teachers in CLAD, BTSA or other Program*</t>
  </si>
  <si>
    <t>7. Gender</t>
  </si>
  <si>
    <t>8. Ethnicity</t>
  </si>
  <si>
    <t xml:space="preserve">    a. Certificated Staff </t>
  </si>
  <si>
    <t xml:space="preserve">    b.  Classified Staff </t>
  </si>
  <si>
    <t>9. Support Staff, 2006-07</t>
  </si>
  <si>
    <t>Library Media Staff</t>
  </si>
  <si>
    <t>Psychologist</t>
  </si>
  <si>
    <t>Social Worker</t>
  </si>
  <si>
    <t>Speech/Language/Hearing Specialist</t>
  </si>
  <si>
    <t>Resource Specialist</t>
  </si>
  <si>
    <t>SARC</t>
  </si>
  <si>
    <t>Extra-Activities</t>
  </si>
  <si>
    <t>Co-Curricular Activities</t>
  </si>
  <si>
    <t>12. District Policies/School Financial Support</t>
  </si>
  <si>
    <t xml:space="preserve">Title I </t>
  </si>
  <si>
    <t>Funding Sources</t>
  </si>
  <si>
    <t>Grants</t>
  </si>
  <si>
    <t>9th</t>
  </si>
  <si>
    <t>11th</t>
  </si>
  <si>
    <t>12th</t>
  </si>
  <si>
    <t>10th</t>
  </si>
  <si>
    <t>Highly Qualified Teachers*</t>
  </si>
  <si>
    <t>NBCT**</t>
  </si>
  <si>
    <t>SARC, School Site</t>
  </si>
  <si>
    <t>Title III</t>
  </si>
  <si>
    <t>EIA LEP</t>
  </si>
  <si>
    <t>SLI</t>
  </si>
  <si>
    <t>Expenditures per Pupil*</t>
  </si>
  <si>
    <t>*Fiscal Year 2004-05</t>
  </si>
  <si>
    <t>* At the Secondary level, this count is at the course assignment level and is a duplicated count of teachers.</t>
  </si>
  <si>
    <t>*Total Teacher Misassignments includes the number of Misassignments of Teachers of English Learners.</t>
  </si>
  <si>
    <t>Restricted Source</t>
  </si>
  <si>
    <t xml:space="preserve">Unrestricted Source </t>
  </si>
  <si>
    <t>Classified</t>
  </si>
  <si>
    <t>11. Attendance Rates (Average Days Absent) of Staff</t>
  </si>
  <si>
    <t>NR: Data not reported</t>
  </si>
  <si>
    <t>*This number is the percentage of student answer documents with stated parent education level information.</t>
  </si>
  <si>
    <t xml:space="preserve">Percentage with a response* </t>
  </si>
  <si>
    <t xml:space="preserve">Of those with a response: </t>
  </si>
  <si>
    <t xml:space="preserve">Not a high school graduate </t>
  </si>
  <si>
    <t xml:space="preserve">High school graduate </t>
  </si>
  <si>
    <t xml:space="preserve">Some college </t>
  </si>
  <si>
    <t xml:space="preserve">College graduate </t>
  </si>
  <si>
    <t xml:space="preserve">Graduate school </t>
  </si>
  <si>
    <t xml:space="preserve">    </t>
  </si>
  <si>
    <t>Mobility*</t>
  </si>
  <si>
    <t>ASSAULTED/BATTERED SCHOOL EMPLOYEE</t>
  </si>
  <si>
    <t>DAMAGED PROPERTY</t>
  </si>
  <si>
    <t>DISRUPTION/WILLFUL DEFIANCE</t>
  </si>
  <si>
    <t>FIREARM</t>
  </si>
  <si>
    <t>HAD CONTROLLED SUBSTANCE/INTOXICANT</t>
  </si>
  <si>
    <t>HAD UNDER 1 OZ. MARIJUANA - 1ST OFFENSE</t>
  </si>
  <si>
    <t>HARASSED/THREATENED/INTIMIDATED PUPIL</t>
  </si>
  <si>
    <t>IMITATION FIREARM</t>
  </si>
  <si>
    <t>KNIFE/EXPLOSIVE/DANGEROUS OBJECT</t>
  </si>
  <si>
    <t>OBSCENITY/PROFANITY/VULGARITY</t>
  </si>
  <si>
    <t>RECEIVED STOLEN PROPERTY</t>
  </si>
  <si>
    <t>ROBBERY/EXTORTION</t>
  </si>
  <si>
    <t>SEXUAL ASSAULT/BATTERY</t>
  </si>
  <si>
    <t>SEXUAL HARRASSMENT</t>
  </si>
  <si>
    <t>STOLE/ATTEMPTED TO STEAL PROPERTY</t>
  </si>
  <si>
    <t>THREATENED/ATTEMPTED/CAUSED PHYSICAL INJURY TO PERSON</t>
  </si>
  <si>
    <t>TOBACCO</t>
  </si>
  <si>
    <t>WILLFUL USE OF FORCE/VIOLENCE</t>
  </si>
  <si>
    <t>DRUG PARAPHERNALIA</t>
  </si>
  <si>
    <t>HATE VIOLENCE</t>
  </si>
  <si>
    <t>SUBSTITUTE SUBSTANCE/INTOXICANT</t>
  </si>
  <si>
    <t>1. Past API Performance</t>
  </si>
  <si>
    <t>2005 Growth</t>
  </si>
  <si>
    <t>2004 Base</t>
  </si>
  <si>
    <t>2004-05 Growth Target</t>
  </si>
  <si>
    <t>2004-05 Growth</t>
  </si>
  <si>
    <t>Met Growth Target</t>
  </si>
  <si>
    <t>2006 Growth</t>
  </si>
  <si>
    <t>2005 Base</t>
  </si>
  <si>
    <t>2005-06 Growth Target</t>
  </si>
  <si>
    <t>2005-06 Growth</t>
  </si>
  <si>
    <t xml:space="preserve">2007 Growth </t>
  </si>
  <si>
    <t>2006 Base</t>
  </si>
  <si>
    <t>2. Current API Growth Report, 2006-07</t>
  </si>
  <si>
    <t>Number of Students</t>
  </si>
  <si>
    <t>API</t>
  </si>
  <si>
    <t xml:space="preserve">2006 Base </t>
  </si>
  <si>
    <t xml:space="preserve">2006-07 Growth Target </t>
  </si>
  <si>
    <t xml:space="preserve">2006-07 Growth </t>
  </si>
  <si>
    <t xml:space="preserve"> Subgroup API   </t>
  </si>
  <si>
    <t>Met Subgroup Growth Target</t>
  </si>
  <si>
    <t>African American</t>
  </si>
  <si>
    <t xml:space="preserve">Hispanic or Latino </t>
  </si>
  <si>
    <t xml:space="preserve">Socioeconomically Disadvantaged </t>
  </si>
  <si>
    <t xml:space="preserve">English Learners </t>
  </si>
  <si>
    <t xml:space="preserve">Students with Disabilities </t>
  </si>
  <si>
    <t>2006 Statewide Rank</t>
  </si>
  <si>
    <t>2006 Similar Schools Rank</t>
  </si>
  <si>
    <t>2004 Statewide Rank</t>
  </si>
  <si>
    <t>2004 Similar Schools Rank</t>
  </si>
  <si>
    <t>2005 Statewide Rank</t>
  </si>
  <si>
    <t>2005 Similar Schools Rank</t>
  </si>
  <si>
    <t xml:space="preserve">Subgroups  </t>
  </si>
  <si>
    <t>Similar Schools  Median API</t>
  </si>
  <si>
    <t>A. Performance:  API</t>
  </si>
  <si>
    <t xml:space="preserve">Met AYP Criteria </t>
  </si>
  <si>
    <t xml:space="preserve">ELA Participation Rate </t>
  </si>
  <si>
    <t xml:space="preserve">ELA Percent Proficient </t>
  </si>
  <si>
    <t xml:space="preserve">Math Participation Rate </t>
  </si>
  <si>
    <t xml:space="preserve">Math Percent Proficient </t>
  </si>
  <si>
    <t>Academic Performance Index (API)</t>
  </si>
  <si>
    <t xml:space="preserve">Yes </t>
  </si>
  <si>
    <t xml:space="preserve">Graduation Rate </t>
  </si>
  <si>
    <t>Made AYP</t>
  </si>
  <si>
    <t>A.  Demographic Data: Students (Cont.)</t>
  </si>
  <si>
    <t xml:space="preserve">    Students Tested </t>
  </si>
  <si>
    <t>% Not Meeting Standards</t>
  </si>
  <si>
    <t xml:space="preserve">%  Far Below Basic </t>
  </si>
  <si>
    <t xml:space="preserve">%  Below Basic </t>
  </si>
  <si>
    <t xml:space="preserve">%  Basic </t>
  </si>
  <si>
    <t xml:space="preserve">%  Adv </t>
  </si>
  <si>
    <t xml:space="preserve">%  Pro </t>
  </si>
  <si>
    <t>Exam</t>
  </si>
  <si>
    <t>HS Math</t>
  </si>
  <si>
    <t>World History</t>
  </si>
  <si>
    <t>Life Science</t>
  </si>
  <si>
    <t>Biology</t>
  </si>
  <si>
    <t>Int. Science 1</t>
  </si>
  <si>
    <t>ALGEBRA I</t>
  </si>
  <si>
    <t>GEOMETRY</t>
  </si>
  <si>
    <t>ALGEBRA II</t>
  </si>
  <si>
    <t>WORLD HISTORY</t>
  </si>
  <si>
    <t>US HISTORY</t>
  </si>
  <si>
    <t>LIFE SCIENCE</t>
  </si>
  <si>
    <t>BIOLOGY</t>
  </si>
  <si>
    <t>ELA (GR 9)</t>
  </si>
  <si>
    <t>ELA (GR 10)</t>
  </si>
  <si>
    <t>ELA (GR 11)</t>
  </si>
  <si>
    <t>US History</t>
  </si>
  <si>
    <t>ELA (Gr 9)</t>
  </si>
  <si>
    <t>ELA (Gr 10)</t>
  </si>
  <si>
    <t>ELA (Gr 11)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</si>
  <si>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</si>
  <si>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</si>
  <si>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</si>
  <si>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</si>
  <si>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</si>
  <si>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>Yr</t>
  </si>
  <si>
    <t>Math</t>
  </si>
  <si>
    <t># Test</t>
  </si>
  <si>
    <t>Passing</t>
  </si>
  <si>
    <t>% Passing</t>
  </si>
  <si>
    <t>ELA</t>
  </si>
  <si>
    <t>2006-07*</t>
  </si>
  <si>
    <r>
      <t>*</t>
    </r>
    <r>
      <rPr>
        <sz val="8"/>
        <rFont val="Arial"/>
        <family val="2"/>
      </rPr>
      <t>Data not available</t>
    </r>
  </si>
  <si>
    <t>2004-05*</t>
  </si>
  <si>
    <t>2. CST 2006-07, State</t>
  </si>
  <si>
    <t>3. CST from 2002-03 to 2006-07</t>
  </si>
  <si>
    <t>Grades 10- 12 CAHSEE Subscores</t>
  </si>
  <si>
    <t>Grades 10 CAHSEE Subscores</t>
  </si>
  <si>
    <t># Tested</t>
  </si>
  <si>
    <t>Average % Correct</t>
  </si>
  <si>
    <t>ENGLISH LANGUAGE ARTS</t>
  </si>
  <si>
    <t>WORD ANALYSIS</t>
  </si>
  <si>
    <t>READING COMPREHENSION</t>
  </si>
  <si>
    <t>LITERARY RESPONSE &amp; ANALYSIS</t>
  </si>
  <si>
    <t>WRITING STRATEGIES</t>
  </si>
  <si>
    <t>WRITING CONVENTIONS</t>
  </si>
  <si>
    <t>WRITING APPLICATIONS</t>
  </si>
  <si>
    <t>MATHEMATICS</t>
  </si>
  <si>
    <t>PROBABILITY &amp; STATISTICS</t>
  </si>
  <si>
    <t>NUMBER SENSE</t>
  </si>
  <si>
    <t>ALGEBRA &amp; FUNCTIONS</t>
  </si>
  <si>
    <t>MEASUREMENT &amp; GEOMETRY</t>
  </si>
  <si>
    <t>Grades 11 CAHSEE Subscores</t>
  </si>
  <si>
    <t>Grades 12 CAHSEE Subscores</t>
  </si>
  <si>
    <t>1. Combined Results</t>
  </si>
  <si>
    <t xml:space="preserve">Combined Results for Grade 10 </t>
  </si>
  <si>
    <t>Combined Results for Grade 11</t>
  </si>
  <si>
    <t>Combined Results for Grade 12</t>
  </si>
  <si>
    <t>2. Sub-test Scores for 10th, 11th, &amp; 12th, 2006-07</t>
  </si>
  <si>
    <t>Met 2007 AYP Criteria</t>
  </si>
  <si>
    <t>  African American or Black (not of Hispanic origin)</t>
  </si>
  <si>
    <t>  American Indian or Alaska Native</t>
  </si>
  <si>
    <t>  Asian</t>
  </si>
  <si>
    <t>  Filipino</t>
  </si>
  <si>
    <t>  Hispanic or Latino</t>
  </si>
  <si>
    <t>  Pacific Islander</t>
  </si>
  <si>
    <t>  White (not of Hispanic origin)</t>
  </si>
  <si>
    <t>  Socioeconomically Disadvantaged</t>
  </si>
  <si>
    <t>  English Learners</t>
  </si>
  <si>
    <t>  Students with Disabilities</t>
  </si>
  <si>
    <t>1. AYP, 2005-07</t>
  </si>
  <si>
    <t>Groups</t>
  </si>
  <si>
    <t>Alternative Method</t>
  </si>
  <si>
    <t xml:space="preserve">Schoolwide </t>
  </si>
  <si>
    <t>Number of Students Tested</t>
  </si>
  <si>
    <t>Rate</t>
  </si>
  <si>
    <t>Valid Scores</t>
  </si>
  <si>
    <t>Number At or Above Proficient</t>
  </si>
  <si>
    <t>Percent At or Above Proficient</t>
  </si>
  <si>
    <t>2006 Base API</t>
  </si>
  <si>
    <t>2007 Growth API</t>
  </si>
  <si>
    <t>2006-07 Growth</t>
  </si>
  <si>
    <t>Met 2007 API Criteria</t>
  </si>
  <si>
    <t>Change</t>
  </si>
  <si>
    <t>Met 2007 Graduation Rate Criteria</t>
  </si>
  <si>
    <t>English-Language Arts : Target 95%</t>
  </si>
  <si>
    <t>Mathematics: Target 95%</t>
  </si>
  <si>
    <t xml:space="preserve">Enrollment First Day of Testing </t>
  </si>
  <si>
    <t>English-Language Arts : Target 22.3%</t>
  </si>
  <si>
    <t>2. Participation Rate, 2007</t>
  </si>
  <si>
    <t>3. Percent Proficient - Annual Measurable Objectives (AMOs)</t>
  </si>
  <si>
    <r>
      <t>2007 API Criteria for meeting federal AYP:</t>
    </r>
    <r>
      <rPr>
        <sz val="8"/>
        <rFont val="Arial"/>
        <family val="0"/>
      </rPr>
      <t xml:space="preserve"> A minimum "2007 Growth API" score of 590 OR "2006-07 Growth" of at least one point.</t>
    </r>
  </si>
  <si>
    <t>5. Graduation Rate</t>
  </si>
  <si>
    <t>Rate for 2006, Class of 2004-05</t>
  </si>
  <si>
    <t>Rate for 2007, Class of 2005-06</t>
  </si>
  <si>
    <t>Average 2-Year Change</t>
  </si>
  <si>
    <t xml:space="preserve">    of at least 0.1 OR "Average 2-Year Change" (improvement in the average two-year rate) of at least 0.2.</t>
  </si>
  <si>
    <t>Statewide Performance Target for Schools = API of 800 or Above</t>
  </si>
  <si>
    <t>Met 2006-07 Growth API Target</t>
  </si>
  <si>
    <t>3. Current API Growth Report, Subgroups 2006-07</t>
  </si>
  <si>
    <t>4. Ranking</t>
  </si>
  <si>
    <t>4. Academic Performance Index (API) - Additional Indicator for  AYP</t>
  </si>
  <si>
    <t>Attentive Method</t>
  </si>
  <si>
    <t>2. Highly Qualified Teachers and National Board Certified Teachers</t>
  </si>
  <si>
    <t>* Highly Qualified Teaches are who have met the requirements of NCLB.</t>
  </si>
  <si>
    <t>**National Board Certified Teachers</t>
  </si>
  <si>
    <t>3.  Teachers Who are Teaching Outside Credentialed Area*</t>
  </si>
  <si>
    <t>Less than Bachelor's</t>
  </si>
  <si>
    <t>*See #4 for numbers of teachers who are in intern programs.  If teachers are in intern program or hold emergency credentials, they must enroll BTSA program.</t>
  </si>
  <si>
    <t>11. Students Participation  in Co-Curricular/Extra -Activities</t>
  </si>
  <si>
    <t xml:space="preserve">B. Performance:  California Standards Tests (Cont.)  </t>
  </si>
  <si>
    <t xml:space="preserve">C. Performance:  California High School Exit Exam (CAHSEE) </t>
  </si>
  <si>
    <t>D. Performance:  Adequate Yearly Progress (AYP)</t>
  </si>
  <si>
    <t>E. Performance: California English Language development Test (CELDT)</t>
  </si>
  <si>
    <t>Grades</t>
  </si>
  <si>
    <t>Total Tested</t>
  </si>
  <si>
    <t>Early Advanced</t>
  </si>
  <si>
    <t>Intermediate</t>
  </si>
  <si>
    <t>Early Intermediate</t>
  </si>
  <si>
    <t>Beginning</t>
  </si>
  <si>
    <t>Number Tested</t>
  </si>
  <si>
    <t>1. Overall Proficiency</t>
  </si>
  <si>
    <t xml:space="preserve">Grade 12 Enrollment  </t>
  </si>
  <si>
    <t xml:space="preserve">Number Tested  </t>
  </si>
  <si>
    <t xml:space="preserve">Percent Tested  </t>
  </si>
  <si>
    <t xml:space="preserve">Verbal Average  </t>
  </si>
  <si>
    <t xml:space="preserve">Math Average  </t>
  </si>
  <si>
    <t>Writing Average</t>
  </si>
  <si>
    <t>1. SAT, 2005-06</t>
  </si>
  <si>
    <t>3. AP Test, 2005-06</t>
  </si>
  <si>
    <t xml:space="preserve">Grade 11 + 12 Enr.  </t>
  </si>
  <si>
    <t xml:space="preserve">Number of Test Takers  </t>
  </si>
  <si>
    <t xml:space="preserve">Number of Exams &gt;=3  </t>
  </si>
  <si>
    <t xml:space="preserve">AP&gt;=3 Rate (Gr.12)  </t>
  </si>
  <si>
    <t>GRADE 11</t>
  </si>
  <si>
    <t>GRADE 12</t>
  </si>
  <si>
    <t>2. CSU Early Assessment Program</t>
  </si>
  <si>
    <t>AP&gt;=3 Rate (Gr. 11+12)</t>
  </si>
  <si>
    <t>*This field is calculated by dividing the number of total exams that had a score of 3 or above by the grade enrollment.</t>
  </si>
  <si>
    <t>GRADE 9</t>
  </si>
  <si>
    <t>GRADE 10</t>
  </si>
  <si>
    <t xml:space="preserve">BILINGUAL-ESL </t>
  </si>
  <si>
    <t xml:space="preserve">MUSIC </t>
  </si>
  <si>
    <t xml:space="preserve">THEATER ARTS </t>
  </si>
  <si>
    <t>1. A-G Requirements</t>
  </si>
  <si>
    <t>ALL GRADE LEVELS</t>
  </si>
  <si>
    <t>ALGEBRA 1A</t>
  </si>
  <si>
    <t>ALGEBRA 1B</t>
  </si>
  <si>
    <t>ALGEBRA 2A</t>
  </si>
  <si>
    <t>ALGEBRA 2B</t>
  </si>
  <si>
    <t>2. Algebra I &amp; II</t>
  </si>
  <si>
    <r>
      <t>4. Number of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Grade Students Meeting University of California A-G Requirements, 2005-06</t>
    </r>
  </si>
  <si>
    <t>SEMESTER 2005-2006</t>
  </si>
  <si>
    <t>SPRING SEMESTER 2005-2006</t>
  </si>
  <si>
    <t>FALL SEMESTER 2006-2007</t>
  </si>
  <si>
    <t>SPRING SEMESTER 2006-2007</t>
  </si>
  <si>
    <t>% of D</t>
  </si>
  <si>
    <t>% of F</t>
  </si>
  <si>
    <t>3. % of Ds and Fs</t>
  </si>
  <si>
    <t xml:space="preserve">English </t>
  </si>
  <si>
    <t>Year</t>
  </si>
  <si>
    <t xml:space="preserve">Pass </t>
  </si>
  <si>
    <t>%</t>
  </si>
  <si>
    <t>Pass</t>
  </si>
  <si>
    <t>Ethnic Group</t>
  </si>
  <si>
    <t>Gr. 9 Drop</t>
  </si>
  <si>
    <t xml:space="preserve">Gr. 9 Enroll </t>
  </si>
  <si>
    <t>Gr. 10 Drop</t>
  </si>
  <si>
    <t xml:space="preserve">Gr. 10 Enroll </t>
  </si>
  <si>
    <t>Gr. 11 Drop</t>
  </si>
  <si>
    <t xml:space="preserve">Gr. 11 Enroll </t>
  </si>
  <si>
    <t>Gr. 12 Drop</t>
  </si>
  <si>
    <t xml:space="preserve">Gr. 12 Enroll </t>
  </si>
  <si>
    <t>Total Drops     (9-12)</t>
  </si>
  <si>
    <t>Total Enroll     (9-12)</t>
  </si>
  <si>
    <t>4 Yr Derived Dropout Rate (9-12)</t>
  </si>
  <si>
    <t>*Enrollment is based on end of Spring semester.</t>
  </si>
  <si>
    <t>School Site or CSU Campus</t>
  </si>
  <si>
    <t>GR 9</t>
  </si>
  <si>
    <t>GR 10</t>
  </si>
  <si>
    <t>GR 11</t>
  </si>
  <si>
    <t>GR 12</t>
  </si>
  <si>
    <t>A-G Enroll</t>
  </si>
  <si>
    <t># Students Counted</t>
  </si>
  <si>
    <t>% Far Below Basic</t>
  </si>
  <si>
    <t>% Below Basic</t>
  </si>
  <si>
    <t>% Basic</t>
  </si>
  <si>
    <t>SCIENCE</t>
  </si>
  <si>
    <t>Polytechnic Senior High School</t>
  </si>
  <si>
    <t>DSS &amp; School Site</t>
  </si>
  <si>
    <t>% Truancies</t>
  </si>
  <si>
    <t>SOLD CONTROLLED SUBSTANCE</t>
  </si>
  <si>
    <t>TOTAL</t>
  </si>
  <si>
    <t> 447</t>
  </si>
  <si>
    <t> 217</t>
  </si>
  <si>
    <t> 499</t>
  </si>
  <si>
    <t>Pre-Intern</t>
  </si>
  <si>
    <t>Dist. Intern</t>
  </si>
  <si>
    <t>Univ. Intern</t>
  </si>
  <si>
    <t xml:space="preserve">Female </t>
  </si>
  <si>
    <t>Staff</t>
  </si>
  <si>
    <t>Not Respond</t>
  </si>
  <si>
    <t xml:space="preserve"> 0 (0.0%)  </t>
  </si>
  <si>
    <t xml:space="preserve">  1 (0.6%)  </t>
  </si>
  <si>
    <t xml:space="preserve">0 (0.0%)  </t>
  </si>
  <si>
    <t xml:space="preserve">9 (5.1%)  </t>
  </si>
  <si>
    <t xml:space="preserve">11 (5.6%)  </t>
  </si>
  <si>
    <t xml:space="preserve">3 (1.7%)  </t>
  </si>
  <si>
    <t xml:space="preserve">5 (2.5%)  </t>
  </si>
  <si>
    <t xml:space="preserve">45 (25.3%)  </t>
  </si>
  <si>
    <t xml:space="preserve">51 (25.9%)  </t>
  </si>
  <si>
    <t xml:space="preserve">14 (7.1%)  </t>
  </si>
  <si>
    <t xml:space="preserve">112 (62.9%)  </t>
  </si>
  <si>
    <t xml:space="preserve">116 (58.9%)  </t>
  </si>
  <si>
    <t xml:space="preserve"> 54 (29.8%)  </t>
  </si>
  <si>
    <t xml:space="preserve"> 10 (5.5%)  </t>
  </si>
  <si>
    <t xml:space="preserve"> 98 (54.1%)  </t>
  </si>
  <si>
    <t xml:space="preserve"> 4 (2.2%)  </t>
  </si>
  <si>
    <t xml:space="preserve"> 14 (7.7%)  </t>
  </si>
  <si>
    <t>  $3,211</t>
  </si>
  <si>
    <t>  $4,478</t>
  </si>
  <si>
    <t>Polytechnic SH</t>
  </si>
  <si>
    <t>Comparable Improvement (CI)</t>
  </si>
  <si>
    <t>Both Schoolwide and CI</t>
  </si>
  <si>
    <t>2006-07 Growth Target</t>
  </si>
  <si>
    <t>CHEMISTRY</t>
  </si>
  <si>
    <t>EARTH SCIENCE</t>
  </si>
  <si>
    <t>PHYSICS</t>
  </si>
  <si>
    <t>INT.  SCIENCE 1</t>
  </si>
  <si>
    <t>HS MATH</t>
  </si>
  <si>
    <t>4. CST from 2002-03 to 2006-07, Subgroup: Hispanic</t>
  </si>
  <si>
    <t>INT SCIENCE 1</t>
  </si>
  <si>
    <t>YR</t>
  </si>
  <si>
    <t>EXAM</t>
  </si>
  <si>
    <t xml:space="preserve">% Adv </t>
  </si>
  <si>
    <t xml:space="preserve">% Pro </t>
  </si>
  <si>
    <t>1. CST 2006-07, Polytechnic SH</t>
  </si>
  <si>
    <t>B. Performance: California Standards Tests  (Cont.)</t>
  </si>
  <si>
    <t>White (not of Hispanic origin)</t>
  </si>
  <si>
    <t>MATH</t>
  </si>
  <si>
    <t>HISTORY</t>
  </si>
  <si>
    <t>5. CST from 2002-03 to 2006-07, Subgroup: Socio-eco Disadv.</t>
  </si>
  <si>
    <t>6. CST from 2002-03 to 2006-07, Subgroup: LEP</t>
  </si>
  <si>
    <t>7. CST from 2002-03 to 2006-07, Subgroup: Special Ed.</t>
  </si>
  <si>
    <t>22 of 22</t>
  </si>
  <si>
    <t xml:space="preserve"> Yes  </t>
  </si>
  <si>
    <t xml:space="preserve">-- </t>
  </si>
  <si>
    <t>Mathematics: Target 20.9%</t>
  </si>
  <si>
    <t>4. Predominant Primary Language other than English</t>
  </si>
  <si>
    <t xml:space="preserve">5. Title I, Special Ed., and GATE, and Advanced Placement </t>
  </si>
  <si>
    <t>7.  Mobility/Stability/Transiency Rate</t>
  </si>
  <si>
    <t xml:space="preserve">*Percentages of students who were counted as part of the school's </t>
  </si>
  <si>
    <t>or District's enrollment on the October CBEDS data collection and who have been continuously enrolled since that date.</t>
  </si>
  <si>
    <t>10. Suspensions and Expulsions Comparison School and District</t>
  </si>
  <si>
    <t>Percent          (2006-07)</t>
  </si>
  <si>
    <t>American Indian             or Alaska Native</t>
  </si>
  <si>
    <t>CST Charts for Math</t>
  </si>
  <si>
    <t>CST Charts for ELA</t>
  </si>
  <si>
    <t>CST Charts for Science</t>
  </si>
  <si>
    <t>CST Charts for Social Science-History</t>
  </si>
  <si>
    <t xml:space="preserve"> Y2</t>
  </si>
  <si>
    <t>Y2</t>
  </si>
  <si>
    <t xml:space="preserve">Y3 </t>
  </si>
  <si>
    <t>Met All Participation Rate Criteria?  Yes</t>
  </si>
  <si>
    <t>Met All Participation Rate Criteria? Yes</t>
  </si>
  <si>
    <t>A-G Enrollment</t>
  </si>
  <si>
    <t>2. Enrollment and Dropout Rates, 2005-06</t>
  </si>
  <si>
    <t xml:space="preserve"># of Grads </t>
  </si>
  <si>
    <t xml:space="preserve">American Indian or Alaska Native   </t>
  </si>
  <si>
    <t xml:space="preserve">Asian   </t>
  </si>
  <si>
    <t xml:space="preserve">Pacific Islander   </t>
  </si>
  <si>
    <t xml:space="preserve">Filipino   </t>
  </si>
  <si>
    <t xml:space="preserve">Hispanic or Latino   </t>
  </si>
  <si>
    <t xml:space="preserve">African American   </t>
  </si>
  <si>
    <t xml:space="preserve">White (not Hispanic)   </t>
  </si>
  <si>
    <t xml:space="preserve">Multiple or No Response   </t>
  </si>
  <si>
    <t xml:space="preserve"># Grads with UC/CSU Required Courses </t>
  </si>
  <si>
    <t xml:space="preserve">% Grads with UC/CSU Required Courses </t>
  </si>
  <si>
    <t>% Pass C &amp; Above</t>
  </si>
  <si>
    <t>COMPUTER SCIENCE</t>
  </si>
  <si>
    <t>ENV/AGRI EDUCATION</t>
  </si>
  <si>
    <t xml:space="preserve">  **  </t>
  </si>
  <si>
    <t xml:space="preserve">** </t>
  </si>
  <si>
    <t>1 Year Dropout Rate (9-12)</t>
  </si>
  <si>
    <t>*Total numbers are full/part time combined.</t>
  </si>
  <si>
    <t>10. NCLB Teachers &amp; Paraprofessionals Who Have Met the Requirements of NCLB by 2006</t>
  </si>
  <si>
    <t>F. Performance: SAT, CSU Early Assessment Program, Advanced Placement, &amp; UC A-G Requirements</t>
  </si>
  <si>
    <t>G. Performance: A-G Requirements, Algebra Courses, &amp; % of Ds and Fs</t>
  </si>
  <si>
    <t>H. Performance: Graduation &amp; Dropout</t>
  </si>
  <si>
    <t>B. Performance: California Standards Tests (CST)</t>
  </si>
  <si>
    <t xml:space="preserve">C. Performance:  California High School Exit Exam (Cont.) </t>
  </si>
  <si>
    <t>11.  Number of Suspensions Shown by Reason for Suspension:  See the next tab, "Demographics-Students 3" for statistics.</t>
  </si>
  <si>
    <t>12.  Free/Reduced Lunch Status*</t>
  </si>
  <si>
    <t>13. Parent Education Level</t>
  </si>
  <si>
    <t>11. Number of Suspensions Shown by Reason for Suspension</t>
  </si>
  <si>
    <t>2. Gender</t>
  </si>
  <si>
    <t xml:space="preserve"> 1,594 ( 35.1 %)  </t>
  </si>
  <si>
    <t xml:space="preserve"> 2,282 ( 50.3 %)  </t>
  </si>
  <si>
    <t xml:space="preserve"> 137 ( 9.7 %)</t>
  </si>
  <si>
    <t xml:space="preserve"> 1,644 ( 34.4 %)  </t>
  </si>
  <si>
    <t xml:space="preserve"> 2,291 ( 48.0 %)  </t>
  </si>
  <si>
    <t xml:space="preserve"> 54 ( 3.4 %)</t>
  </si>
  <si>
    <t xml:space="preserve"> 1,427 ( 33.0 %)  </t>
  </si>
  <si>
    <t xml:space="preserve"> 2,368 ( 54.8 %)  </t>
  </si>
  <si>
    <t xml:space="preserve"> 215 ( 13.1 %)</t>
  </si>
  <si>
    <t xml:space="preserve"> %</t>
  </si>
  <si>
    <t>9.  Truancies</t>
  </si>
  <si>
    <t xml:space="preserve">2007 Graduation Rate Criteria: A "Rate for 2007" of at least 82.9 OR "Change" (improvement in the rate from the previous year) </t>
  </si>
  <si>
    <t>18 of 22</t>
  </si>
  <si>
    <t>n/a</t>
  </si>
  <si>
    <t>2002-03</t>
  </si>
  <si>
    <t>2003-04</t>
  </si>
  <si>
    <t>1. 4 Year Graduation Rate</t>
  </si>
  <si>
    <t xml:space="preserve">Dropout Formulae: </t>
  </si>
  <si>
    <t>♦1 Year Rate Formula: (Gr. 9-12 Dropouts/Gr. 9-12 Enrollment)*100</t>
  </si>
  <si>
    <t>♦4 Year Derived Rate Formula: (1-((1-(drop gr 9/enroll gr 9))*(1-(drop gr 10/enroll gr 10))*(1-(drop gr 11/enroll gr 11))*(1-(drop gr 12/enroll gr 12))))*100</t>
  </si>
  <si>
    <t>♦** Asterisks in the 4 year derived rate column indicate that one or more grade levels have zero enrollment. If a grade level has zero enrollment, the formula can not be calculated.</t>
  </si>
  <si>
    <t>Y2002</t>
  </si>
  <si>
    <t>Y2003</t>
  </si>
  <si>
    <t>Y2004</t>
  </si>
  <si>
    <t>Y2005</t>
  </si>
  <si>
    <t>Y2006</t>
  </si>
  <si>
    <t>Y2007</t>
  </si>
  <si>
    <t>English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</si>
</sst>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&quot;$&quot;#,##0.0"/>
    <numFmt numFmtId="184" formatCode="&quot;$&quot;#,##0"/>
    <numFmt numFmtId="185" formatCode="0_);[Red]\(0\)"/>
  </numFmts>
  <fonts count="2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7.5"/>
      <color indexed="8"/>
      <name val="Arial"/>
      <family val="2"/>
    </font>
    <font>
      <b/>
      <sz val="8"/>
      <name val="Arial"/>
      <family val="0"/>
    </font>
    <font>
      <b/>
      <sz val="7.5"/>
      <name val="Arial"/>
      <family val="2"/>
    </font>
    <font>
      <sz val="11.25"/>
      <name val="Arial"/>
      <family val="0"/>
    </font>
    <font>
      <sz val="9.75"/>
      <name val="Arial"/>
      <family val="2"/>
    </font>
    <font>
      <sz val="10.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2" fontId="0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0" fillId="0" borderId="2" xfId="0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0" fontId="0" fillId="0" borderId="0" xfId="0" applyNumberFormat="1" applyFont="1" applyBorder="1" applyAlignment="1" applyProtection="1">
      <alignment horizontal="center" vertical="center" wrapText="1"/>
      <protection locked="0"/>
    </xf>
    <xf numFmtId="10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10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9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9" fontId="0" fillId="0" borderId="3" xfId="0" applyNumberFormat="1" applyBorder="1" applyAlignment="1">
      <alignment horizontal="center"/>
    </xf>
    <xf numFmtId="169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169" fontId="0" fillId="0" borderId="3" xfId="0" applyNumberFormat="1" applyFont="1" applyBorder="1" applyAlignment="1" applyProtection="1">
      <alignment horizontal="center" vertical="center" wrapText="1"/>
      <protection/>
    </xf>
    <xf numFmtId="168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4" fontId="0" fillId="0" borderId="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169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 applyProtection="1">
      <alignment horizontal="center" wrapText="1"/>
      <protection locked="0"/>
    </xf>
    <xf numFmtId="1" fontId="0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9" fontId="1" fillId="0" borderId="4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9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16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5" fillId="0" borderId="0" xfId="0" applyFont="1" applyFill="1" applyAlignment="1">
      <alignment vertical="center" wrapText="1"/>
    </xf>
    <xf numFmtId="9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9" fontId="0" fillId="0" borderId="0" xfId="0" applyNumberFormat="1" applyFont="1" applyBorder="1" applyAlignment="1" applyProtection="1">
      <alignment horizontal="center" vertical="center" wrapText="1"/>
      <protection locked="0"/>
    </xf>
    <xf numFmtId="9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21" applyFont="1" applyBorder="1" applyAlignment="1" applyProtection="1">
      <alignment horizontal="center" vertical="center"/>
      <protection locked="0"/>
    </xf>
    <xf numFmtId="169" fontId="0" fillId="0" borderId="2" xfId="21" applyNumberFormat="1" applyFon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>
      <alignment horizontal="center"/>
    </xf>
    <xf numFmtId="169" fontId="0" fillId="0" borderId="0" xfId="21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/>
    </xf>
    <xf numFmtId="9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2" fontId="1" fillId="0" borderId="4" xfId="15" applyNumberFormat="1" applyFont="1" applyBorder="1" applyAlignment="1">
      <alignment horizontal="center"/>
    </xf>
    <xf numFmtId="182" fontId="1" fillId="0" borderId="0" xfId="15" applyNumberFormat="1" applyFont="1" applyBorder="1" applyAlignment="1">
      <alignment horizontal="center"/>
    </xf>
    <xf numFmtId="182" fontId="1" fillId="0" borderId="0" xfId="15" applyNumberFormat="1" applyFont="1" applyAlignment="1">
      <alignment horizontal="center"/>
    </xf>
    <xf numFmtId="9" fontId="0" fillId="0" borderId="0" xfId="21" applyFont="1" applyAlignment="1" applyProtection="1">
      <alignment horizontal="center" vertical="center"/>
      <protection locked="0"/>
    </xf>
    <xf numFmtId="9" fontId="0" fillId="0" borderId="2" xfId="21" applyFont="1" applyBorder="1" applyAlignment="1" applyProtection="1">
      <alignment horizontal="center" vertical="center"/>
      <protection locked="0"/>
    </xf>
    <xf numFmtId="16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182" fontId="1" fillId="0" borderId="2" xfId="15" applyNumberFormat="1" applyFont="1" applyBorder="1" applyAlignment="1">
      <alignment horizontal="center"/>
    </xf>
    <xf numFmtId="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9" fontId="0" fillId="0" borderId="3" xfId="2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vertical="center" wrapText="1"/>
      <protection locked="0"/>
    </xf>
    <xf numFmtId="169" fontId="0" fillId="0" borderId="4" xfId="0" applyNumberFormat="1" applyFon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0" xfId="0" applyNumberFormat="1" applyFont="1" applyAlignment="1" applyProtection="1">
      <alignment horizontal="center" vertical="center"/>
      <protection locked="0"/>
    </xf>
    <xf numFmtId="169" fontId="1" fillId="0" borderId="2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169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16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wrapText="1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3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 applyProtection="1">
      <alignment vertical="center"/>
      <protection locked="0"/>
    </xf>
    <xf numFmtId="9" fontId="0" fillId="0" borderId="4" xfId="2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9" fontId="1" fillId="0" borderId="4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2" xfId="21" applyFont="1" applyBorder="1" applyAlignment="1">
      <alignment horizontal="center"/>
    </xf>
    <xf numFmtId="9" fontId="1" fillId="0" borderId="11" xfId="21" applyFont="1" applyBorder="1" applyAlignment="1">
      <alignment horizontal="center"/>
    </xf>
    <xf numFmtId="9" fontId="1" fillId="0" borderId="12" xfId="21" applyFont="1" applyBorder="1" applyAlignment="1">
      <alignment horizontal="center"/>
    </xf>
    <xf numFmtId="9" fontId="1" fillId="0" borderId="13" xfId="2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Font="1" applyBorder="1" applyAlignment="1" applyProtection="1">
      <alignment horizontal="center"/>
      <protection locked="0"/>
    </xf>
    <xf numFmtId="169" fontId="0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169" fontId="0" fillId="0" borderId="0" xfId="21" applyNumberFormat="1" applyFont="1" applyBorder="1" applyAlignment="1" applyProtection="1">
      <alignment horizontal="center"/>
      <protection locked="0"/>
    </xf>
    <xf numFmtId="169" fontId="0" fillId="0" borderId="2" xfId="21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Students Enrolled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Demo_Stu_1!$B$7:$B$9</c:f>
              <c:strCache/>
            </c:strRef>
          </c:cat>
          <c:val>
            <c:numRef>
              <c:f>Demo_Stu_1!$H$7:$H$9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375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Perf_CST1!$I$81:$I$83</c:f>
              <c:numCache>
                <c:ptCount val="3"/>
                <c:pt idx="0">
                  <c:v>0.17300000000000001</c:v>
                </c:pt>
                <c:pt idx="1">
                  <c:v>0.198</c:v>
                </c:pt>
                <c:pt idx="2">
                  <c:v>0.22899999999999998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Perf_CST1!$H$81:$H$83</c:f>
              <c:numCache>
                <c:ptCount val="3"/>
                <c:pt idx="0">
                  <c:v>0.397</c:v>
                </c:pt>
                <c:pt idx="1">
                  <c:v>0.387</c:v>
                </c:pt>
                <c:pt idx="2">
                  <c:v>0.266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Perf_CST1!$G$81:$G$83</c:f>
              <c:numCache>
                <c:ptCount val="3"/>
                <c:pt idx="0">
                  <c:v>0.397</c:v>
                </c:pt>
                <c:pt idx="1">
                  <c:v>0.386</c:v>
                </c:pt>
                <c:pt idx="2">
                  <c:v>0.44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Perf_CST1!$F$81:$F$83</c:f>
              <c:numCache>
                <c:ptCount val="3"/>
                <c:pt idx="0">
                  <c:v>0.031</c:v>
                </c:pt>
                <c:pt idx="1">
                  <c:v>0.027999999999999997</c:v>
                </c:pt>
                <c:pt idx="2">
                  <c:v>0.065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Perf_CST1!$E$81:$E$83</c:f>
              <c:numCache>
                <c:ptCount val="3"/>
                <c:pt idx="0">
                  <c:v>0.001</c:v>
                </c:pt>
                <c:pt idx="1">
                  <c:v>0.001</c:v>
                </c:pt>
                <c:pt idx="2">
                  <c:v>0</c:v>
                </c:pt>
              </c:numCache>
            </c:numRef>
          </c:val>
        </c:ser>
        <c:overlap val="100"/>
        <c:axId val="10127707"/>
        <c:axId val="24040500"/>
      </c:barChart>
      <c:catAx>
        <c:axId val="10127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77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35"/>
          <c:h val="0.860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Perf_CST1!$I$84:$I$88</c:f>
              <c:numCache>
                <c:ptCount val="5"/>
                <c:pt idx="0">
                  <c:v>0.391</c:v>
                </c:pt>
                <c:pt idx="1">
                  <c:v>0.32</c:v>
                </c:pt>
                <c:pt idx="2">
                  <c:v>0.336</c:v>
                </c:pt>
                <c:pt idx="3">
                  <c:v>0.4</c:v>
                </c:pt>
                <c:pt idx="4">
                  <c:v>0.43700000000000006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Perf_CST1!$H$84:$H$88</c:f>
              <c:numCache>
                <c:ptCount val="5"/>
                <c:pt idx="0">
                  <c:v>0.233</c:v>
                </c:pt>
                <c:pt idx="1">
                  <c:v>0.237</c:v>
                </c:pt>
                <c:pt idx="2">
                  <c:v>0.201</c:v>
                </c:pt>
                <c:pt idx="3">
                  <c:v>0.184</c:v>
                </c:pt>
                <c:pt idx="4">
                  <c:v>0.253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Perf_CST1!$G$84:$G$88</c:f>
              <c:numCache>
                <c:ptCount val="5"/>
                <c:pt idx="0">
                  <c:v>0.28300000000000003</c:v>
                </c:pt>
                <c:pt idx="1">
                  <c:v>0.319</c:v>
                </c:pt>
                <c:pt idx="2">
                  <c:v>0.32</c:v>
                </c:pt>
                <c:pt idx="3">
                  <c:v>0.254</c:v>
                </c:pt>
                <c:pt idx="4">
                  <c:v>0.218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Perf_CST1!$F$84:$F$88</c:f>
              <c:numCache>
                <c:ptCount val="5"/>
                <c:pt idx="0">
                  <c:v>0.076</c:v>
                </c:pt>
                <c:pt idx="1">
                  <c:v>0.098</c:v>
                </c:pt>
                <c:pt idx="2">
                  <c:v>0.10800000000000001</c:v>
                </c:pt>
                <c:pt idx="3">
                  <c:v>0.11599999999999999</c:v>
                </c:pt>
                <c:pt idx="4">
                  <c:v>0.067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Perf_CST1!$E$84:$E$88</c:f>
              <c:numCache>
                <c:ptCount val="5"/>
                <c:pt idx="0">
                  <c:v>0.017</c:v>
                </c:pt>
                <c:pt idx="1">
                  <c:v>0.026000000000000002</c:v>
                </c:pt>
                <c:pt idx="2">
                  <c:v>0.035</c:v>
                </c:pt>
                <c:pt idx="3">
                  <c:v>0.046</c:v>
                </c:pt>
                <c:pt idx="4">
                  <c:v>0.026000000000000002</c:v>
                </c:pt>
              </c:numCache>
            </c:numRef>
          </c:val>
        </c:ser>
        <c:overlap val="100"/>
        <c:axId val="15037909"/>
        <c:axId val="1123454"/>
      </c:barChart>
      <c:catAx>
        <c:axId val="150379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4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Perf_CST1!$I$89:$I$93</c:f>
              <c:numCache>
                <c:ptCount val="5"/>
                <c:pt idx="0">
                  <c:v>0.16</c:v>
                </c:pt>
                <c:pt idx="1">
                  <c:v>0.163</c:v>
                </c:pt>
                <c:pt idx="2">
                  <c:v>0.27</c:v>
                </c:pt>
                <c:pt idx="3">
                  <c:v>0.304</c:v>
                </c:pt>
                <c:pt idx="4">
                  <c:v>0.275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Perf_CST1!$H$89:$H$93</c:f>
              <c:numCache>
                <c:ptCount val="5"/>
                <c:pt idx="0">
                  <c:v>0.3</c:v>
                </c:pt>
                <c:pt idx="1">
                  <c:v>0.252</c:v>
                </c:pt>
                <c:pt idx="2">
                  <c:v>0.25</c:v>
                </c:pt>
                <c:pt idx="3">
                  <c:v>0.262</c:v>
                </c:pt>
                <c:pt idx="4">
                  <c:v>0.307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Perf_CST1!$G$89:$G$93</c:f>
              <c:numCache>
                <c:ptCount val="5"/>
                <c:pt idx="0">
                  <c:v>0.376</c:v>
                </c:pt>
                <c:pt idx="1">
                  <c:v>0.401</c:v>
                </c:pt>
                <c:pt idx="2">
                  <c:v>0.335</c:v>
                </c:pt>
                <c:pt idx="3">
                  <c:v>0.29600000000000004</c:v>
                </c:pt>
                <c:pt idx="4">
                  <c:v>0.231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Perf_CST1!$F$89:$F$93</c:f>
              <c:numCache>
                <c:ptCount val="5"/>
                <c:pt idx="0">
                  <c:v>0.136</c:v>
                </c:pt>
                <c:pt idx="1">
                  <c:v>0.162</c:v>
                </c:pt>
                <c:pt idx="2">
                  <c:v>0.12300000000000001</c:v>
                </c:pt>
                <c:pt idx="3">
                  <c:v>0.10400000000000001</c:v>
                </c:pt>
                <c:pt idx="4">
                  <c:v>0.142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Perf_CST1!$E$89:$E$93</c:f>
              <c:numCache>
                <c:ptCount val="5"/>
                <c:pt idx="0">
                  <c:v>0.027999999999999997</c:v>
                </c:pt>
                <c:pt idx="1">
                  <c:v>0.023</c:v>
                </c:pt>
                <c:pt idx="2">
                  <c:v>0.022000000000000002</c:v>
                </c:pt>
                <c:pt idx="3">
                  <c:v>0.034</c:v>
                </c:pt>
                <c:pt idx="4">
                  <c:v>0.046</c:v>
                </c:pt>
              </c:numCache>
            </c:numRef>
          </c:val>
        </c:ser>
        <c:overlap val="100"/>
        <c:axId val="10111087"/>
        <c:axId val="23890920"/>
      </c:barChart>
      <c:catAx>
        <c:axId val="10111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75"/>
          <c:y val="0.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75"/>
          <c:h val="0.85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Perf_CST1!$B$60:$C$61</c:f>
              <c:multiLvlStrCache>
                <c:ptCount val="2"/>
                <c:lvl>
                  <c:pt idx="0">
                    <c:v> 2005-06</c:v>
                  </c:pt>
                  <c:pt idx="1">
                    <c:v> 2006-07</c:v>
                  </c:pt>
                </c:lvl>
                <c:lvl>
                  <c:pt idx="0">
                    <c:v>LIFE SCIENCE</c:v>
                  </c:pt>
                </c:lvl>
              </c:multiLvlStrCache>
            </c:multiLvlStrRef>
          </c:cat>
          <c:val>
            <c:numRef>
              <c:f>Perf_CST1!$I$60:$I$61</c:f>
              <c:numCache>
                <c:ptCount val="2"/>
                <c:pt idx="0">
                  <c:v>0.226</c:v>
                </c:pt>
                <c:pt idx="1">
                  <c:v>0.27399999999999997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Perf_CST1!$B$60:$C$61</c:f>
              <c:multiLvlStrCache>
                <c:ptCount val="2"/>
                <c:lvl>
                  <c:pt idx="0">
                    <c:v> 2005-06</c:v>
                  </c:pt>
                  <c:pt idx="1">
                    <c:v> 2006-07</c:v>
                  </c:pt>
                </c:lvl>
                <c:lvl>
                  <c:pt idx="0">
                    <c:v>LIFE SCIENCE</c:v>
                  </c:pt>
                </c:lvl>
              </c:multiLvlStrCache>
            </c:multiLvlStrRef>
          </c:cat>
          <c:val>
            <c:numRef>
              <c:f>Perf_CST1!$H$60:$H$61</c:f>
              <c:numCache>
                <c:ptCount val="2"/>
                <c:pt idx="0">
                  <c:v>0.316</c:v>
                </c:pt>
                <c:pt idx="1">
                  <c:v>0.276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Perf_CST1!$B$60:$C$61</c:f>
              <c:multiLvlStrCache>
                <c:ptCount val="2"/>
                <c:lvl>
                  <c:pt idx="0">
                    <c:v> 2005-06</c:v>
                  </c:pt>
                  <c:pt idx="1">
                    <c:v> 2006-07</c:v>
                  </c:pt>
                </c:lvl>
                <c:lvl>
                  <c:pt idx="0">
                    <c:v>LIFE SCIENCE</c:v>
                  </c:pt>
                </c:lvl>
              </c:multiLvlStrCache>
            </c:multiLvlStrRef>
          </c:cat>
          <c:val>
            <c:numRef>
              <c:f>Perf_CST1!$G$60:$G$61</c:f>
              <c:numCache>
                <c:ptCount val="2"/>
                <c:pt idx="0">
                  <c:v>0.293</c:v>
                </c:pt>
                <c:pt idx="1">
                  <c:v>0.294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Perf_CST1!$B$60:$C$61</c:f>
              <c:multiLvlStrCache>
                <c:ptCount val="2"/>
                <c:lvl>
                  <c:pt idx="0">
                    <c:v> 2005-06</c:v>
                  </c:pt>
                  <c:pt idx="1">
                    <c:v> 2006-07</c:v>
                  </c:pt>
                </c:lvl>
                <c:lvl>
                  <c:pt idx="0">
                    <c:v>LIFE SCIENCE</c:v>
                  </c:pt>
                </c:lvl>
              </c:multiLvlStrCache>
            </c:multiLvlStrRef>
          </c:cat>
          <c:val>
            <c:numRef>
              <c:f>Perf_CST1!$F$60:$F$61</c:f>
              <c:numCache>
                <c:ptCount val="2"/>
                <c:pt idx="0">
                  <c:v>0.111</c:v>
                </c:pt>
                <c:pt idx="1">
                  <c:v>0.094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Perf_CST1!$B$60:$C$61</c:f>
              <c:multiLvlStrCache>
                <c:ptCount val="2"/>
                <c:lvl>
                  <c:pt idx="0">
                    <c:v> 2005-06</c:v>
                  </c:pt>
                  <c:pt idx="1">
                    <c:v> 2006-07</c:v>
                  </c:pt>
                </c:lvl>
                <c:lvl>
                  <c:pt idx="0">
                    <c:v>LIFE SCIENCE</c:v>
                  </c:pt>
                </c:lvl>
              </c:multiLvlStrCache>
            </c:multiLvlStrRef>
          </c:cat>
          <c:val>
            <c:numRef>
              <c:f>Perf_CST1!$E$60:$E$61</c:f>
              <c:numCache>
                <c:ptCount val="2"/>
                <c:pt idx="0">
                  <c:v>0.054000000000000006</c:v>
                </c:pt>
                <c:pt idx="1">
                  <c:v>0.062</c:v>
                </c:pt>
              </c:numCache>
            </c:numRef>
          </c:val>
        </c:ser>
        <c:overlap val="100"/>
        <c:axId val="13691689"/>
        <c:axId val="56116338"/>
      </c:barChart>
      <c:catAx>
        <c:axId val="136916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8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75"/>
          <c:h val="0.85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Perf_CST1!$B$62:$C$66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BIOLOGY</c:v>
                  </c:pt>
                </c:lvl>
              </c:multiLvlStrCache>
            </c:multiLvlStrRef>
          </c:cat>
          <c:val>
            <c:numRef>
              <c:f>Perf_CST1!$I$62:$I$66</c:f>
              <c:numCache>
                <c:ptCount val="5"/>
                <c:pt idx="0">
                  <c:v>0.319</c:v>
                </c:pt>
                <c:pt idx="1">
                  <c:v>0.177</c:v>
                </c:pt>
                <c:pt idx="2">
                  <c:v>0.16399999999999998</c:v>
                </c:pt>
                <c:pt idx="3">
                  <c:v>0.21100000000000002</c:v>
                </c:pt>
                <c:pt idx="4">
                  <c:v>0.212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Perf_CST1!$B$62:$C$66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BIOLOGY</c:v>
                  </c:pt>
                </c:lvl>
              </c:multiLvlStrCache>
            </c:multiLvlStrRef>
          </c:cat>
          <c:val>
            <c:numRef>
              <c:f>Perf_CST1!$H$62:$H$66</c:f>
              <c:numCache>
                <c:ptCount val="5"/>
                <c:pt idx="0">
                  <c:v>0.304</c:v>
                </c:pt>
                <c:pt idx="1">
                  <c:v>0.272</c:v>
                </c:pt>
                <c:pt idx="2">
                  <c:v>0.302</c:v>
                </c:pt>
                <c:pt idx="3">
                  <c:v>0.332</c:v>
                </c:pt>
                <c:pt idx="4">
                  <c:v>0.304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Perf_CST1!$B$62:$C$66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BIOLOGY</c:v>
                  </c:pt>
                </c:lvl>
              </c:multiLvlStrCache>
            </c:multiLvlStrRef>
          </c:cat>
          <c:val>
            <c:numRef>
              <c:f>Perf_CST1!$G$62:$G$66</c:f>
              <c:numCache>
                <c:ptCount val="5"/>
                <c:pt idx="0">
                  <c:v>0.294</c:v>
                </c:pt>
                <c:pt idx="1">
                  <c:v>0.46299999999999997</c:v>
                </c:pt>
                <c:pt idx="2">
                  <c:v>0.445</c:v>
                </c:pt>
                <c:pt idx="3">
                  <c:v>0.327</c:v>
                </c:pt>
                <c:pt idx="4">
                  <c:v>0.36200000000000004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Perf_CST1!$B$62:$C$66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BIOLOGY</c:v>
                  </c:pt>
                </c:lvl>
              </c:multiLvlStrCache>
            </c:multiLvlStrRef>
          </c:cat>
          <c:val>
            <c:numRef>
              <c:f>Perf_CST1!$F$62:$F$66</c:f>
              <c:numCache>
                <c:ptCount val="5"/>
                <c:pt idx="0">
                  <c:v>0.07200000000000001</c:v>
                </c:pt>
                <c:pt idx="1">
                  <c:v>0.077</c:v>
                </c:pt>
                <c:pt idx="2">
                  <c:v>0.078</c:v>
                </c:pt>
                <c:pt idx="3">
                  <c:v>0.094</c:v>
                </c:pt>
                <c:pt idx="4">
                  <c:v>0.078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Perf_CST1!$B$62:$C$66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BIOLOGY</c:v>
                  </c:pt>
                </c:lvl>
              </c:multiLvlStrCache>
            </c:multiLvlStrRef>
          </c:cat>
          <c:val>
            <c:numRef>
              <c:f>Perf_CST1!$E$62:$E$66</c:f>
              <c:numCache>
                <c:ptCount val="5"/>
                <c:pt idx="0">
                  <c:v>0.011000000000000001</c:v>
                </c:pt>
                <c:pt idx="1">
                  <c:v>0.01</c:v>
                </c:pt>
                <c:pt idx="2">
                  <c:v>0.011000000000000001</c:v>
                </c:pt>
                <c:pt idx="3">
                  <c:v>0.036000000000000004</c:v>
                </c:pt>
                <c:pt idx="4">
                  <c:v>0.044000000000000004</c:v>
                </c:pt>
              </c:numCache>
            </c:numRef>
          </c:val>
        </c:ser>
        <c:overlap val="100"/>
        <c:axId val="35284995"/>
        <c:axId val="49129500"/>
      </c:barChart>
      <c:catAx>
        <c:axId val="352849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8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5"/>
          <c:h val="0.85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Perf_CST1!$B$67:$C$71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CHEMISTRY</c:v>
                  </c:pt>
                </c:lvl>
              </c:multiLvlStrCache>
            </c:multiLvlStrRef>
          </c:cat>
          <c:val>
            <c:numRef>
              <c:f>Perf_CST1!$I$67:$I$71</c:f>
              <c:numCache>
                <c:ptCount val="5"/>
                <c:pt idx="0">
                  <c:v>0.441</c:v>
                </c:pt>
                <c:pt idx="1">
                  <c:v>0.35700000000000004</c:v>
                </c:pt>
                <c:pt idx="2">
                  <c:v>0.282</c:v>
                </c:pt>
                <c:pt idx="3">
                  <c:v>0.244</c:v>
                </c:pt>
                <c:pt idx="4">
                  <c:v>0.213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Perf_CST1!$B$67:$C$71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CHEMISTRY</c:v>
                  </c:pt>
                </c:lvl>
              </c:multiLvlStrCache>
            </c:multiLvlStrRef>
          </c:cat>
          <c:val>
            <c:numRef>
              <c:f>Perf_CST1!$H$67:$H$71</c:f>
              <c:numCache>
                <c:ptCount val="5"/>
                <c:pt idx="0">
                  <c:v>0.273</c:v>
                </c:pt>
                <c:pt idx="1">
                  <c:v>0.312</c:v>
                </c:pt>
                <c:pt idx="2">
                  <c:v>0.41700000000000004</c:v>
                </c:pt>
                <c:pt idx="3">
                  <c:v>0.342</c:v>
                </c:pt>
                <c:pt idx="4">
                  <c:v>0.27399999999999997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Perf_CST1!$B$67:$C$71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CHEMISTRY</c:v>
                  </c:pt>
                </c:lvl>
              </c:multiLvlStrCache>
            </c:multiLvlStrRef>
          </c:cat>
          <c:val>
            <c:numRef>
              <c:f>Perf_CST1!$G$67:$G$71</c:f>
              <c:numCache>
                <c:ptCount val="5"/>
                <c:pt idx="0">
                  <c:v>0.24</c:v>
                </c:pt>
                <c:pt idx="1">
                  <c:v>0.308</c:v>
                </c:pt>
                <c:pt idx="2">
                  <c:v>0.264</c:v>
                </c:pt>
                <c:pt idx="3">
                  <c:v>0.363</c:v>
                </c:pt>
                <c:pt idx="4">
                  <c:v>0.431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Perf_CST1!$B$67:$C$71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CHEMISTRY</c:v>
                  </c:pt>
                </c:lvl>
              </c:multiLvlStrCache>
            </c:multiLvlStrRef>
          </c:cat>
          <c:val>
            <c:numRef>
              <c:f>Perf_CST1!$F$67:$F$71</c:f>
              <c:numCache>
                <c:ptCount val="5"/>
                <c:pt idx="0">
                  <c:v>0.03</c:v>
                </c:pt>
                <c:pt idx="1">
                  <c:v>0.018000000000000002</c:v>
                </c:pt>
                <c:pt idx="2">
                  <c:v>0.031</c:v>
                </c:pt>
                <c:pt idx="3">
                  <c:v>0.045</c:v>
                </c:pt>
                <c:pt idx="4">
                  <c:v>0.057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Perf_CST1!$B$67:$C$71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CHEMISTRY</c:v>
                  </c:pt>
                </c:lvl>
              </c:multiLvlStrCache>
            </c:multiLvlStrRef>
          </c:cat>
          <c:val>
            <c:numRef>
              <c:f>Perf_CST1!$E$67:$E$71</c:f>
              <c:numCache>
                <c:ptCount val="5"/>
                <c:pt idx="0">
                  <c:v>0.015</c:v>
                </c:pt>
                <c:pt idx="1">
                  <c:v>0.005</c:v>
                </c:pt>
                <c:pt idx="2">
                  <c:v>0.006</c:v>
                </c:pt>
                <c:pt idx="3">
                  <c:v>0.006</c:v>
                </c:pt>
                <c:pt idx="4">
                  <c:v>0.025</c:v>
                </c:pt>
              </c:numCache>
            </c:numRef>
          </c:val>
        </c:ser>
        <c:overlap val="100"/>
        <c:axId val="39512317"/>
        <c:axId val="20066534"/>
      </c:barChart>
      <c:catAx>
        <c:axId val="39512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8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5"/>
          <c:h val="0.85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Perf_CST1!$B$72:$C$75</c:f>
              <c:multiLvlStrCache>
                <c:ptCount val="4"/>
                <c:lvl>
                  <c:pt idx="0">
                    <c:v> 2003-04</c:v>
                  </c:pt>
                  <c:pt idx="1">
                    <c:v> 2004-05</c:v>
                  </c:pt>
                  <c:pt idx="2">
                    <c:v> 2005-06</c:v>
                  </c:pt>
                  <c:pt idx="3">
                    <c:v> 2006-07</c:v>
                  </c:pt>
                </c:lvl>
                <c:lvl>
                  <c:pt idx="0">
                    <c:v>EARTH SCIENCE</c:v>
                  </c:pt>
                </c:lvl>
              </c:multiLvlStrCache>
            </c:multiLvlStrRef>
          </c:cat>
          <c:val>
            <c:numRef>
              <c:f>Perf_CST1!$I$72:$I$75</c:f>
              <c:numCache>
                <c:ptCount val="4"/>
                <c:pt idx="0">
                  <c:v>0.142</c:v>
                </c:pt>
                <c:pt idx="1">
                  <c:v>0.145</c:v>
                </c:pt>
                <c:pt idx="2">
                  <c:v>0.21</c:v>
                </c:pt>
                <c:pt idx="3">
                  <c:v>0.326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Perf_CST1!$B$72:$C$75</c:f>
              <c:multiLvlStrCache>
                <c:ptCount val="4"/>
                <c:lvl>
                  <c:pt idx="0">
                    <c:v> 2003-04</c:v>
                  </c:pt>
                  <c:pt idx="1">
                    <c:v> 2004-05</c:v>
                  </c:pt>
                  <c:pt idx="2">
                    <c:v> 2005-06</c:v>
                  </c:pt>
                  <c:pt idx="3">
                    <c:v> 2006-07</c:v>
                  </c:pt>
                </c:lvl>
                <c:lvl>
                  <c:pt idx="0">
                    <c:v>EARTH SCIENCE</c:v>
                  </c:pt>
                </c:lvl>
              </c:multiLvlStrCache>
            </c:multiLvlStrRef>
          </c:cat>
          <c:val>
            <c:numRef>
              <c:f>Perf_CST1!$H$72:$H$75</c:f>
              <c:numCache>
                <c:ptCount val="4"/>
                <c:pt idx="0">
                  <c:v>0.198</c:v>
                </c:pt>
                <c:pt idx="1">
                  <c:v>0.205</c:v>
                </c:pt>
                <c:pt idx="2">
                  <c:v>0.299</c:v>
                </c:pt>
                <c:pt idx="3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Perf_CST1!$B$72:$C$75</c:f>
              <c:multiLvlStrCache>
                <c:ptCount val="4"/>
                <c:lvl>
                  <c:pt idx="0">
                    <c:v> 2003-04</c:v>
                  </c:pt>
                  <c:pt idx="1">
                    <c:v> 2004-05</c:v>
                  </c:pt>
                  <c:pt idx="2">
                    <c:v> 2005-06</c:v>
                  </c:pt>
                  <c:pt idx="3">
                    <c:v> 2006-07</c:v>
                  </c:pt>
                </c:lvl>
                <c:lvl>
                  <c:pt idx="0">
                    <c:v>EARTH SCIENCE</c:v>
                  </c:pt>
                </c:lvl>
              </c:multiLvlStrCache>
            </c:multiLvlStrRef>
          </c:cat>
          <c:val>
            <c:numRef>
              <c:f>Perf_CST1!$G$72:$G$75</c:f>
              <c:numCache>
                <c:ptCount val="4"/>
                <c:pt idx="0">
                  <c:v>0.466</c:v>
                </c:pt>
                <c:pt idx="1">
                  <c:v>0.518</c:v>
                </c:pt>
                <c:pt idx="2">
                  <c:v>0.405</c:v>
                </c:pt>
                <c:pt idx="3">
                  <c:v>0.35600000000000004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Perf_CST1!$B$72:$C$75</c:f>
              <c:multiLvlStrCache>
                <c:ptCount val="4"/>
                <c:lvl>
                  <c:pt idx="0">
                    <c:v> 2003-04</c:v>
                  </c:pt>
                  <c:pt idx="1">
                    <c:v> 2004-05</c:v>
                  </c:pt>
                  <c:pt idx="2">
                    <c:v> 2005-06</c:v>
                  </c:pt>
                  <c:pt idx="3">
                    <c:v> 2006-07</c:v>
                  </c:pt>
                </c:lvl>
                <c:lvl>
                  <c:pt idx="0">
                    <c:v>EARTH SCIENCE</c:v>
                  </c:pt>
                </c:lvl>
              </c:multiLvlStrCache>
            </c:multiLvlStrRef>
          </c:cat>
          <c:val>
            <c:numRef>
              <c:f>Perf_CST1!$F$72:$F$75</c:f>
              <c:numCache>
                <c:ptCount val="4"/>
                <c:pt idx="0">
                  <c:v>0.172</c:v>
                </c:pt>
                <c:pt idx="1">
                  <c:v>0.12</c:v>
                </c:pt>
                <c:pt idx="2">
                  <c:v>0.067</c:v>
                </c:pt>
                <c:pt idx="3">
                  <c:v>0.07400000000000001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Perf_CST1!$B$72:$C$75</c:f>
              <c:multiLvlStrCache>
                <c:ptCount val="4"/>
                <c:lvl>
                  <c:pt idx="0">
                    <c:v> 2003-04</c:v>
                  </c:pt>
                  <c:pt idx="1">
                    <c:v> 2004-05</c:v>
                  </c:pt>
                  <c:pt idx="2">
                    <c:v> 2005-06</c:v>
                  </c:pt>
                  <c:pt idx="3">
                    <c:v> 2006-07</c:v>
                  </c:pt>
                </c:lvl>
                <c:lvl>
                  <c:pt idx="0">
                    <c:v>EARTH SCIENCE</c:v>
                  </c:pt>
                </c:lvl>
              </c:multiLvlStrCache>
            </c:multiLvlStrRef>
          </c:cat>
          <c:val>
            <c:numRef>
              <c:f>Perf_CST1!$E$72:$E$75</c:f>
              <c:numCache>
                <c:ptCount val="4"/>
                <c:pt idx="0">
                  <c:v>0.022000000000000002</c:v>
                </c:pt>
                <c:pt idx="1">
                  <c:v>0.012</c:v>
                </c:pt>
                <c:pt idx="2">
                  <c:v>0.019</c:v>
                </c:pt>
                <c:pt idx="3">
                  <c:v>0.003</c:v>
                </c:pt>
              </c:numCache>
            </c:numRef>
          </c:val>
        </c:ser>
        <c:overlap val="100"/>
        <c:axId val="46381079"/>
        <c:axId val="14776528"/>
      </c:barChart>
      <c:catAx>
        <c:axId val="46381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8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75"/>
          <c:h val="0.859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Perf_CST1!$B$76:$C$80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PHYSICS</c:v>
                  </c:pt>
                </c:lvl>
              </c:multiLvlStrCache>
            </c:multiLvlStrRef>
          </c:cat>
          <c:val>
            <c:numRef>
              <c:f>Perf_CST1!$I$76:$I$80</c:f>
              <c:numCache>
                <c:ptCount val="5"/>
                <c:pt idx="0">
                  <c:v>0.028999999999999998</c:v>
                </c:pt>
                <c:pt idx="1">
                  <c:v>0.419</c:v>
                </c:pt>
                <c:pt idx="2">
                  <c:v>0.14300000000000002</c:v>
                </c:pt>
                <c:pt idx="3">
                  <c:v>0.214</c:v>
                </c:pt>
                <c:pt idx="4">
                  <c:v>0.081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Perf_CST1!$B$76:$C$80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PHYSICS</c:v>
                  </c:pt>
                </c:lvl>
              </c:multiLvlStrCache>
            </c:multiLvlStrRef>
          </c:cat>
          <c:val>
            <c:numRef>
              <c:f>Perf_CST1!$H$76:$H$80</c:f>
              <c:numCache>
                <c:ptCount val="5"/>
                <c:pt idx="0">
                  <c:v>0.17600000000000002</c:v>
                </c:pt>
                <c:pt idx="1">
                  <c:v>0.32299999999999995</c:v>
                </c:pt>
                <c:pt idx="2">
                  <c:v>0.19</c:v>
                </c:pt>
                <c:pt idx="4">
                  <c:v>0.135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Perf_CST1!$B$76:$C$80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PHYSICS</c:v>
                  </c:pt>
                </c:lvl>
              </c:multiLvlStrCache>
            </c:multiLvlStrRef>
          </c:cat>
          <c:val>
            <c:numRef>
              <c:f>Perf_CST1!$G$76:$G$80</c:f>
              <c:numCache>
                <c:ptCount val="5"/>
                <c:pt idx="0">
                  <c:v>0.618</c:v>
                </c:pt>
                <c:pt idx="1">
                  <c:v>0.215</c:v>
                </c:pt>
                <c:pt idx="2">
                  <c:v>0.429</c:v>
                </c:pt>
                <c:pt idx="3">
                  <c:v>0.5710000000000001</c:v>
                </c:pt>
                <c:pt idx="4">
                  <c:v>0.6759999999999999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Perf_CST1!$B$76:$C$80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PHYSICS</c:v>
                  </c:pt>
                </c:lvl>
              </c:multiLvlStrCache>
            </c:multiLvlStrRef>
          </c:cat>
          <c:val>
            <c:numRef>
              <c:f>Perf_CST1!$F$76:$F$80</c:f>
              <c:numCache>
                <c:ptCount val="5"/>
                <c:pt idx="0">
                  <c:v>0.147</c:v>
                </c:pt>
                <c:pt idx="1">
                  <c:v>0.032</c:v>
                </c:pt>
                <c:pt idx="2">
                  <c:v>0.14300000000000002</c:v>
                </c:pt>
                <c:pt idx="3">
                  <c:v>0.214</c:v>
                </c:pt>
                <c:pt idx="4">
                  <c:v>0.10800000000000001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Perf_CST1!$B$76:$C$80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PHYSICS</c:v>
                  </c:pt>
                </c:lvl>
              </c:multiLvlStrCache>
            </c:multiLvlStrRef>
          </c:cat>
          <c:val>
            <c:numRef>
              <c:f>Perf_CST1!$E$76:$E$80</c:f>
              <c:numCache>
                <c:ptCount val="5"/>
                <c:pt idx="0">
                  <c:v>0.028999999999999998</c:v>
                </c:pt>
                <c:pt idx="1">
                  <c:v>0.011000000000000001</c:v>
                </c:pt>
                <c:pt idx="2">
                  <c:v>0.095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5879889"/>
        <c:axId val="56048090"/>
      </c:barChart>
      <c:catAx>
        <c:axId val="65879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8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75"/>
          <c:h val="0.8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Perf_CST1!$I$81:$I$83</c:f>
              <c:numCache>
                <c:ptCount val="3"/>
                <c:pt idx="0">
                  <c:v>0.17300000000000001</c:v>
                </c:pt>
                <c:pt idx="1">
                  <c:v>0.198</c:v>
                </c:pt>
                <c:pt idx="2">
                  <c:v>0.22899999999999998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Perf_CST1!$H$81:$H$83</c:f>
              <c:numCache>
                <c:ptCount val="3"/>
                <c:pt idx="0">
                  <c:v>0.397</c:v>
                </c:pt>
                <c:pt idx="1">
                  <c:v>0.387</c:v>
                </c:pt>
                <c:pt idx="2">
                  <c:v>0.266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Perf_CST1!$G$81:$G$83</c:f>
              <c:numCache>
                <c:ptCount val="3"/>
                <c:pt idx="0">
                  <c:v>0.397</c:v>
                </c:pt>
                <c:pt idx="1">
                  <c:v>0.386</c:v>
                </c:pt>
                <c:pt idx="2">
                  <c:v>0.44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Perf_CST1!$F$81:$F$83</c:f>
              <c:numCache>
                <c:ptCount val="3"/>
                <c:pt idx="0">
                  <c:v>0.031</c:v>
                </c:pt>
                <c:pt idx="1">
                  <c:v>0.027999999999999997</c:v>
                </c:pt>
                <c:pt idx="2">
                  <c:v>0.065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Perf_CST1!$B$81:$C$83</c:f>
              <c:multiLvlStrCache>
                <c:ptCount val="3"/>
                <c:lvl>
                  <c:pt idx="0">
                    <c:v> 2004-05</c:v>
                  </c:pt>
                  <c:pt idx="1">
                    <c:v> 2005-06</c:v>
                  </c:pt>
                  <c:pt idx="2">
                    <c:v> 2006-07</c:v>
                  </c:pt>
                </c:lvl>
                <c:lvl>
                  <c:pt idx="0">
                    <c:v>INT SCIENCE 1</c:v>
                  </c:pt>
                </c:lvl>
              </c:multiLvlStrCache>
            </c:multiLvlStrRef>
          </c:cat>
          <c:val>
            <c:numRef>
              <c:f>Perf_CST1!$E$81:$E$83</c:f>
              <c:numCache>
                <c:ptCount val="3"/>
                <c:pt idx="0">
                  <c:v>0.001</c:v>
                </c:pt>
                <c:pt idx="1">
                  <c:v>0.001</c:v>
                </c:pt>
                <c:pt idx="2">
                  <c:v>0</c:v>
                </c:pt>
              </c:numCache>
            </c:numRef>
          </c:val>
        </c:ser>
        <c:overlap val="100"/>
        <c:axId val="34670763"/>
        <c:axId val="43601412"/>
      </c:barChart>
      <c:catAx>
        <c:axId val="34670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25"/>
          <c:h val="0.860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Perf_CST1!$I$84:$I$88</c:f>
              <c:numCache>
                <c:ptCount val="5"/>
                <c:pt idx="0">
                  <c:v>0.391</c:v>
                </c:pt>
                <c:pt idx="1">
                  <c:v>0.32</c:v>
                </c:pt>
                <c:pt idx="2">
                  <c:v>0.336</c:v>
                </c:pt>
                <c:pt idx="3">
                  <c:v>0.4</c:v>
                </c:pt>
                <c:pt idx="4">
                  <c:v>0.43700000000000006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Perf_CST1!$H$84:$H$88</c:f>
              <c:numCache>
                <c:ptCount val="5"/>
                <c:pt idx="0">
                  <c:v>0.233</c:v>
                </c:pt>
                <c:pt idx="1">
                  <c:v>0.237</c:v>
                </c:pt>
                <c:pt idx="2">
                  <c:v>0.201</c:v>
                </c:pt>
                <c:pt idx="3">
                  <c:v>0.184</c:v>
                </c:pt>
                <c:pt idx="4">
                  <c:v>0.253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Perf_CST1!$G$84:$G$88</c:f>
              <c:numCache>
                <c:ptCount val="5"/>
                <c:pt idx="0">
                  <c:v>0.28300000000000003</c:v>
                </c:pt>
                <c:pt idx="1">
                  <c:v>0.319</c:v>
                </c:pt>
                <c:pt idx="2">
                  <c:v>0.32</c:v>
                </c:pt>
                <c:pt idx="3">
                  <c:v>0.254</c:v>
                </c:pt>
                <c:pt idx="4">
                  <c:v>0.218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Perf_CST1!$F$84:$F$88</c:f>
              <c:numCache>
                <c:ptCount val="5"/>
                <c:pt idx="0">
                  <c:v>0.076</c:v>
                </c:pt>
                <c:pt idx="1">
                  <c:v>0.098</c:v>
                </c:pt>
                <c:pt idx="2">
                  <c:v>0.10800000000000001</c:v>
                </c:pt>
                <c:pt idx="3">
                  <c:v>0.11599999999999999</c:v>
                </c:pt>
                <c:pt idx="4">
                  <c:v>0.067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Perf_CST1!$B$84:$C$88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WORLD HISTORY</c:v>
                  </c:pt>
                </c:lvl>
              </c:multiLvlStrCache>
            </c:multiLvlStrRef>
          </c:cat>
          <c:val>
            <c:numRef>
              <c:f>Perf_CST1!$E$84:$E$88</c:f>
              <c:numCache>
                <c:ptCount val="5"/>
                <c:pt idx="0">
                  <c:v>0.017</c:v>
                </c:pt>
                <c:pt idx="1">
                  <c:v>0.026000000000000002</c:v>
                </c:pt>
                <c:pt idx="2">
                  <c:v>0.035</c:v>
                </c:pt>
                <c:pt idx="3">
                  <c:v>0.046</c:v>
                </c:pt>
                <c:pt idx="4">
                  <c:v>0.026000000000000002</c:v>
                </c:pt>
              </c:numCache>
            </c:numRef>
          </c:val>
        </c:ser>
        <c:overlap val="100"/>
        <c:axId val="56868389"/>
        <c:axId val="42053454"/>
      </c:barChart>
      <c:catAx>
        <c:axId val="56868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Enrollment by Ethnicity, 2006-07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shown as Numbers of Students</a:t>
            </a:r>
          </a:p>
        </c:rich>
      </c:tx>
      <c:layout>
        <c:manualLayout>
          <c:xMode val="factor"/>
          <c:yMode val="factor"/>
          <c:x val="0.009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1425"/>
          <c:w val="0.632"/>
          <c:h val="0.644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explosion val="16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Demo_Stu_1!$C$38:$J$38</c:f>
              <c:strCache/>
            </c:strRef>
          </c:cat>
          <c:val>
            <c:numRef>
              <c:f>Demo_Stu_1!$C$41:$J$41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75"/>
          <c:h val="0.8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Perf_CST1!$I$89:$I$93</c:f>
              <c:numCache>
                <c:ptCount val="5"/>
                <c:pt idx="0">
                  <c:v>0.16</c:v>
                </c:pt>
                <c:pt idx="1">
                  <c:v>0.163</c:v>
                </c:pt>
                <c:pt idx="2">
                  <c:v>0.27</c:v>
                </c:pt>
                <c:pt idx="3">
                  <c:v>0.304</c:v>
                </c:pt>
                <c:pt idx="4">
                  <c:v>0.275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Perf_CST1!$H$89:$H$93</c:f>
              <c:numCache>
                <c:ptCount val="5"/>
                <c:pt idx="0">
                  <c:v>0.3</c:v>
                </c:pt>
                <c:pt idx="1">
                  <c:v>0.252</c:v>
                </c:pt>
                <c:pt idx="2">
                  <c:v>0.25</c:v>
                </c:pt>
                <c:pt idx="3">
                  <c:v>0.262</c:v>
                </c:pt>
                <c:pt idx="4">
                  <c:v>0.307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Perf_CST1!$G$89:$G$93</c:f>
              <c:numCache>
                <c:ptCount val="5"/>
                <c:pt idx="0">
                  <c:v>0.376</c:v>
                </c:pt>
                <c:pt idx="1">
                  <c:v>0.401</c:v>
                </c:pt>
                <c:pt idx="2">
                  <c:v>0.335</c:v>
                </c:pt>
                <c:pt idx="3">
                  <c:v>0.29600000000000004</c:v>
                </c:pt>
                <c:pt idx="4">
                  <c:v>0.231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Perf_CST1!$F$89:$F$93</c:f>
              <c:numCache>
                <c:ptCount val="5"/>
                <c:pt idx="0">
                  <c:v>0.136</c:v>
                </c:pt>
                <c:pt idx="1">
                  <c:v>0.162</c:v>
                </c:pt>
                <c:pt idx="2">
                  <c:v>0.12300000000000001</c:v>
                </c:pt>
                <c:pt idx="3">
                  <c:v>0.10400000000000001</c:v>
                </c:pt>
                <c:pt idx="4">
                  <c:v>0.142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Perf_CST1!$B$89:$C$93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US HISTORY</c:v>
                  </c:pt>
                </c:lvl>
              </c:multiLvlStrCache>
            </c:multiLvlStrRef>
          </c:cat>
          <c:val>
            <c:numRef>
              <c:f>Perf_CST1!$E$89:$E$93</c:f>
              <c:numCache>
                <c:ptCount val="5"/>
                <c:pt idx="0">
                  <c:v>0.027999999999999997</c:v>
                </c:pt>
                <c:pt idx="1">
                  <c:v>0.023</c:v>
                </c:pt>
                <c:pt idx="2">
                  <c:v>0.022000000000000002</c:v>
                </c:pt>
                <c:pt idx="3">
                  <c:v>0.034</c:v>
                </c:pt>
                <c:pt idx="4">
                  <c:v>0.046</c:v>
                </c:pt>
              </c:numCache>
            </c:numRef>
          </c:val>
        </c:ser>
        <c:overlap val="100"/>
        <c:axId val="42936767"/>
        <c:axId val="50886584"/>
      </c:barChart>
      <c:catAx>
        <c:axId val="42936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67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5"/>
          <c:y val="0.8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MATH AND ENGLISH AYP SCORES 6 YEAR TREND - Source - California Deparment of Education AYP Reports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'CAHSEE AMO'!$B$1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'CAHSEE AMO'!$A$2:$A$7</c:f>
              <c:strCache>
                <c:ptCount val="6"/>
                <c:pt idx="0">
                  <c:v>Y2002</c:v>
                </c:pt>
                <c:pt idx="1">
                  <c:v>Y2003</c:v>
                </c:pt>
                <c:pt idx="2">
                  <c:v>Y2004</c:v>
                </c:pt>
                <c:pt idx="3">
                  <c:v>Y2005</c:v>
                </c:pt>
                <c:pt idx="4">
                  <c:v>Y2006</c:v>
                </c:pt>
                <c:pt idx="5">
                  <c:v>Y2007</c:v>
                </c:pt>
              </c:strCache>
            </c:strRef>
          </c:cat>
          <c:val>
            <c:numRef>
              <c:f>'CAHSEE AMO'!$B$2:$B$7</c:f>
              <c:numCache>
                <c:ptCount val="6"/>
                <c:pt idx="0">
                  <c:v>11</c:v>
                </c:pt>
                <c:pt idx="1">
                  <c:v>9.7</c:v>
                </c:pt>
                <c:pt idx="2">
                  <c:v>21.9</c:v>
                </c:pt>
                <c:pt idx="3">
                  <c:v>24.3</c:v>
                </c:pt>
                <c:pt idx="4">
                  <c:v>30</c:v>
                </c:pt>
                <c:pt idx="5">
                  <c:v>41.5</c:v>
                </c:pt>
              </c:numCache>
            </c:numRef>
          </c:val>
        </c:ser>
        <c:ser>
          <c:idx val="1"/>
          <c:order val="1"/>
          <c:tx>
            <c:strRef>
              <c:f>'CAHSEE AMO'!$C$1</c:f>
              <c:strCache>
                <c:ptCount val="1"/>
                <c:pt idx="0">
                  <c:v>English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'CAHSEE AMO'!$A$2:$A$7</c:f>
              <c:strCache>
                <c:ptCount val="6"/>
                <c:pt idx="0">
                  <c:v>Y2002</c:v>
                </c:pt>
                <c:pt idx="1">
                  <c:v>Y2003</c:v>
                </c:pt>
                <c:pt idx="2">
                  <c:v>Y2004</c:v>
                </c:pt>
                <c:pt idx="3">
                  <c:v>Y2005</c:v>
                </c:pt>
                <c:pt idx="4">
                  <c:v>Y2006</c:v>
                </c:pt>
                <c:pt idx="5">
                  <c:v>Y2007</c:v>
                </c:pt>
              </c:strCache>
            </c:strRef>
          </c:cat>
          <c:val>
            <c:numRef>
              <c:f>'CAHSEE AMO'!$C$2:$C$7</c:f>
              <c:numCache>
                <c:ptCount val="6"/>
                <c:pt idx="0">
                  <c:v>13.7</c:v>
                </c:pt>
                <c:pt idx="1">
                  <c:v>24.2</c:v>
                </c:pt>
                <c:pt idx="2">
                  <c:v>27.5</c:v>
                </c:pt>
                <c:pt idx="3">
                  <c:v>32.6</c:v>
                </c:pt>
                <c:pt idx="4">
                  <c:v>34.1</c:v>
                </c:pt>
                <c:pt idx="5">
                  <c:v>30.8</c:v>
                </c:pt>
              </c:numCache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AYP Reporting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 Proficient or Advanced - CAHSEE 10th Census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60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75"/>
          <c:h val="0.860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Perf_CST1!$B$35:$C$39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11)</c:v>
                  </c:pt>
                </c:lvl>
              </c:multiLvlStrCache>
            </c:multiLvlStrRef>
          </c:cat>
          <c:val>
            <c:numRef>
              <c:f>Perf_CST1!$I$35:$I$39</c:f>
              <c:numCache>
                <c:ptCount val="5"/>
                <c:pt idx="0">
                  <c:v>0.273</c:v>
                </c:pt>
                <c:pt idx="1">
                  <c:v>0.223</c:v>
                </c:pt>
                <c:pt idx="2">
                  <c:v>0.251</c:v>
                </c:pt>
                <c:pt idx="3">
                  <c:v>0.294</c:v>
                </c:pt>
                <c:pt idx="4">
                  <c:v>0.316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Perf_CST1!$B$35:$C$39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11)</c:v>
                  </c:pt>
                </c:lvl>
              </c:multiLvlStrCache>
            </c:multiLvlStrRef>
          </c:cat>
          <c:val>
            <c:numRef>
              <c:f>Perf_CST1!$H$35:$H$39</c:f>
              <c:numCache>
                <c:ptCount val="5"/>
                <c:pt idx="0">
                  <c:v>0.2</c:v>
                </c:pt>
                <c:pt idx="1">
                  <c:v>0.22699999999999998</c:v>
                </c:pt>
                <c:pt idx="2">
                  <c:v>0.251</c:v>
                </c:pt>
                <c:pt idx="3">
                  <c:v>0.249</c:v>
                </c:pt>
                <c:pt idx="4">
                  <c:v>0.233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Perf_CST1!$B$35:$C$39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11)</c:v>
                  </c:pt>
                </c:lvl>
              </c:multiLvlStrCache>
            </c:multiLvlStrRef>
          </c:cat>
          <c:val>
            <c:numRef>
              <c:f>Perf_CST1!$G$35:$G$39</c:f>
              <c:numCache>
                <c:ptCount val="5"/>
                <c:pt idx="0">
                  <c:v>0.37</c:v>
                </c:pt>
                <c:pt idx="1">
                  <c:v>0.37200000000000005</c:v>
                </c:pt>
                <c:pt idx="2">
                  <c:v>0.32</c:v>
                </c:pt>
                <c:pt idx="3">
                  <c:v>0.268</c:v>
                </c:pt>
                <c:pt idx="4">
                  <c:v>0.258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Perf_CST1!$B$35:$C$39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11)</c:v>
                  </c:pt>
                </c:lvl>
              </c:multiLvlStrCache>
            </c:multiLvlStrRef>
          </c:cat>
          <c:val>
            <c:numRef>
              <c:f>Perf_CST1!$F$35:$F$39</c:f>
              <c:numCache>
                <c:ptCount val="5"/>
                <c:pt idx="0">
                  <c:v>0.134</c:v>
                </c:pt>
                <c:pt idx="1">
                  <c:v>0.16</c:v>
                </c:pt>
                <c:pt idx="2">
                  <c:v>0.153</c:v>
                </c:pt>
                <c:pt idx="3">
                  <c:v>0.14400000000000002</c:v>
                </c:pt>
                <c:pt idx="4">
                  <c:v>0.13699999999999998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Perf_CST1!$B$35:$C$39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11)</c:v>
                  </c:pt>
                </c:lvl>
              </c:multiLvlStrCache>
            </c:multiLvlStrRef>
          </c:cat>
          <c:val>
            <c:numRef>
              <c:f>Perf_CST1!$E$35:$E$39</c:f>
              <c:numCache>
                <c:ptCount val="5"/>
                <c:pt idx="0">
                  <c:v>0.023</c:v>
                </c:pt>
                <c:pt idx="1">
                  <c:v>0.018000000000000002</c:v>
                </c:pt>
                <c:pt idx="2">
                  <c:v>0.024</c:v>
                </c:pt>
                <c:pt idx="3">
                  <c:v>0.045</c:v>
                </c:pt>
                <c:pt idx="4">
                  <c:v>0.055999999999999994</c:v>
                </c:pt>
              </c:numCache>
            </c:numRef>
          </c:val>
        </c:ser>
        <c:overlap val="100"/>
        <c:axId val="62567813"/>
        <c:axId val="26239406"/>
      </c:barChart>
      <c:catAx>
        <c:axId val="62567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678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25"/>
          <c:h val="0.8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Perf_CST1!$B$30:$C$34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10)</c:v>
                  </c:pt>
                </c:lvl>
              </c:multiLvlStrCache>
            </c:multiLvlStrRef>
          </c:cat>
          <c:val>
            <c:numRef>
              <c:f>Perf_CST1!$I$30:$I$34</c:f>
              <c:numCache>
                <c:ptCount val="5"/>
                <c:pt idx="0">
                  <c:v>0.217</c:v>
                </c:pt>
                <c:pt idx="1">
                  <c:v>0.18</c:v>
                </c:pt>
                <c:pt idx="2">
                  <c:v>0.195</c:v>
                </c:pt>
                <c:pt idx="3">
                  <c:v>0.3</c:v>
                </c:pt>
                <c:pt idx="4">
                  <c:v>0.207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Perf_CST1!$B$30:$C$34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10)</c:v>
                  </c:pt>
                </c:lvl>
              </c:multiLvlStrCache>
            </c:multiLvlStrRef>
          </c:cat>
          <c:val>
            <c:numRef>
              <c:f>Perf_CST1!$H$30:$H$34</c:f>
              <c:numCache>
                <c:ptCount val="5"/>
                <c:pt idx="0">
                  <c:v>0.318</c:v>
                </c:pt>
                <c:pt idx="1">
                  <c:v>0.27399999999999997</c:v>
                </c:pt>
                <c:pt idx="2">
                  <c:v>0.268</c:v>
                </c:pt>
                <c:pt idx="3">
                  <c:v>0.226</c:v>
                </c:pt>
                <c:pt idx="4">
                  <c:v>0.263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Perf_CST1!$B$30:$C$34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10)</c:v>
                  </c:pt>
                </c:lvl>
              </c:multiLvlStrCache>
            </c:multiLvlStrRef>
          </c:cat>
          <c:val>
            <c:numRef>
              <c:f>Perf_CST1!$G$30:$G$34</c:f>
              <c:numCache>
                <c:ptCount val="5"/>
                <c:pt idx="0">
                  <c:v>0.314</c:v>
                </c:pt>
                <c:pt idx="1">
                  <c:v>0.4</c:v>
                </c:pt>
                <c:pt idx="2">
                  <c:v>0.363</c:v>
                </c:pt>
                <c:pt idx="3">
                  <c:v>0.276</c:v>
                </c:pt>
                <c:pt idx="4">
                  <c:v>0.33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Perf_CST1!$B$30:$C$34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10)</c:v>
                  </c:pt>
                </c:lvl>
              </c:multiLvlStrCache>
            </c:multiLvlStrRef>
          </c:cat>
          <c:val>
            <c:numRef>
              <c:f>Perf_CST1!$F$30:$F$34</c:f>
              <c:numCache>
                <c:ptCount val="5"/>
                <c:pt idx="0">
                  <c:v>0.125</c:v>
                </c:pt>
                <c:pt idx="1">
                  <c:v>0.12</c:v>
                </c:pt>
                <c:pt idx="2">
                  <c:v>0.14300000000000002</c:v>
                </c:pt>
                <c:pt idx="3">
                  <c:v>0.14300000000000002</c:v>
                </c:pt>
                <c:pt idx="4">
                  <c:v>0.145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Perf_CST1!$B$30:$C$34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10)</c:v>
                  </c:pt>
                </c:lvl>
              </c:multiLvlStrCache>
            </c:multiLvlStrRef>
          </c:cat>
          <c:val>
            <c:numRef>
              <c:f>Perf_CST1!$E$30:$E$34</c:f>
              <c:numCache>
                <c:ptCount val="5"/>
                <c:pt idx="0">
                  <c:v>0.027000000000000003</c:v>
                </c:pt>
                <c:pt idx="1">
                  <c:v>0.027000000000000003</c:v>
                </c:pt>
                <c:pt idx="2">
                  <c:v>0.032</c:v>
                </c:pt>
                <c:pt idx="3">
                  <c:v>0.055</c:v>
                </c:pt>
                <c:pt idx="4">
                  <c:v>0.055999999999999994</c:v>
                </c:pt>
              </c:numCache>
            </c:numRef>
          </c:val>
        </c:ser>
        <c:overlap val="100"/>
        <c:axId val="34828063"/>
        <c:axId val="45017112"/>
      </c:barChart>
      <c:catAx>
        <c:axId val="34828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806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8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75"/>
          <c:h val="0.860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Perf_CST1!$B$25:$C$29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9)</c:v>
                  </c:pt>
                </c:lvl>
              </c:multiLvlStrCache>
            </c:multiLvlStrRef>
          </c:cat>
          <c:val>
            <c:numRef>
              <c:f>Perf_CST1!$I$25:$I$29</c:f>
              <c:numCache>
                <c:ptCount val="5"/>
                <c:pt idx="0">
                  <c:v>0.231</c:v>
                </c:pt>
                <c:pt idx="1">
                  <c:v>0.21600000000000003</c:v>
                </c:pt>
                <c:pt idx="2">
                  <c:v>0.22699999999999998</c:v>
                </c:pt>
                <c:pt idx="3">
                  <c:v>0.24100000000000002</c:v>
                </c:pt>
                <c:pt idx="4">
                  <c:v>0.133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Perf_CST1!$B$25:$C$29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9)</c:v>
                  </c:pt>
                </c:lvl>
              </c:multiLvlStrCache>
            </c:multiLvlStrRef>
          </c:cat>
          <c:val>
            <c:numRef>
              <c:f>Perf_CST1!$H$25:$H$29</c:f>
              <c:numCache>
                <c:ptCount val="5"/>
                <c:pt idx="0">
                  <c:v>0.32799999999999996</c:v>
                </c:pt>
                <c:pt idx="1">
                  <c:v>0.258</c:v>
                </c:pt>
                <c:pt idx="2">
                  <c:v>0.284</c:v>
                </c:pt>
                <c:pt idx="3">
                  <c:v>0.258</c:v>
                </c:pt>
                <c:pt idx="4">
                  <c:v>0.259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Perf_CST1!$B$25:$C$29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9)</c:v>
                  </c:pt>
                </c:lvl>
              </c:multiLvlStrCache>
            </c:multiLvlStrRef>
          </c:cat>
          <c:val>
            <c:numRef>
              <c:f>Perf_CST1!$G$25:$G$29</c:f>
              <c:numCache>
                <c:ptCount val="5"/>
                <c:pt idx="0">
                  <c:v>0.305</c:v>
                </c:pt>
                <c:pt idx="1">
                  <c:v>0.348</c:v>
                </c:pt>
                <c:pt idx="2">
                  <c:v>0.284</c:v>
                </c:pt>
                <c:pt idx="3">
                  <c:v>0.287</c:v>
                </c:pt>
                <c:pt idx="4">
                  <c:v>0.301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Perf_CST1!$B$25:$C$29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9)</c:v>
                  </c:pt>
                </c:lvl>
              </c:multiLvlStrCache>
            </c:multiLvlStrRef>
          </c:cat>
          <c:val>
            <c:numRef>
              <c:f>Perf_CST1!$F$25:$F$29</c:f>
              <c:numCache>
                <c:ptCount val="5"/>
                <c:pt idx="0">
                  <c:v>0.114</c:v>
                </c:pt>
                <c:pt idx="1">
                  <c:v>0.157</c:v>
                </c:pt>
                <c:pt idx="2">
                  <c:v>0.151</c:v>
                </c:pt>
                <c:pt idx="3">
                  <c:v>0.153</c:v>
                </c:pt>
                <c:pt idx="4">
                  <c:v>0.221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Perf_CST1!$B$25:$C$29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ELA (GR 9)</c:v>
                  </c:pt>
                </c:lvl>
              </c:multiLvlStrCache>
            </c:multiLvlStrRef>
          </c:cat>
          <c:val>
            <c:numRef>
              <c:f>Perf_CST1!$E$25:$E$29</c:f>
              <c:numCache>
                <c:ptCount val="5"/>
                <c:pt idx="0">
                  <c:v>0.023</c:v>
                </c:pt>
                <c:pt idx="1">
                  <c:v>0.021</c:v>
                </c:pt>
                <c:pt idx="2">
                  <c:v>0.055</c:v>
                </c:pt>
                <c:pt idx="3">
                  <c:v>0.061</c:v>
                </c:pt>
                <c:pt idx="4">
                  <c:v>0.085</c:v>
                </c:pt>
              </c:numCache>
            </c:numRef>
          </c:val>
        </c:ser>
        <c:overlap val="100"/>
        <c:axId val="2500825"/>
        <c:axId val="22507426"/>
      </c:barChart>
      <c:catAx>
        <c:axId val="2500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08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5"/>
          <c:w val="0.97775"/>
          <c:h val="0.8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Perf_CST1!$B$50:$C$54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II</c:v>
                  </c:pt>
                </c:lvl>
              </c:multiLvlStrCache>
            </c:multiLvlStrRef>
          </c:cat>
          <c:val>
            <c:numRef>
              <c:f>Perf_CST1!$I$50:$I$54</c:f>
              <c:numCache>
                <c:ptCount val="5"/>
                <c:pt idx="0">
                  <c:v>0.45899999999999996</c:v>
                </c:pt>
                <c:pt idx="1">
                  <c:v>0.35200000000000004</c:v>
                </c:pt>
                <c:pt idx="2">
                  <c:v>0.39899999999999997</c:v>
                </c:pt>
                <c:pt idx="3">
                  <c:v>0.48</c:v>
                </c:pt>
                <c:pt idx="4">
                  <c:v>0.521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Perf_CST1!$B$50:$C$54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II</c:v>
                  </c:pt>
                </c:lvl>
              </c:multiLvlStrCache>
            </c:multiLvlStrRef>
          </c:cat>
          <c:val>
            <c:numRef>
              <c:f>Perf_CST1!$H$50:$H$54</c:f>
              <c:numCache>
                <c:ptCount val="5"/>
                <c:pt idx="0">
                  <c:v>0.342</c:v>
                </c:pt>
                <c:pt idx="1">
                  <c:v>0.39399999999999996</c:v>
                </c:pt>
                <c:pt idx="2">
                  <c:v>0.39899999999999997</c:v>
                </c:pt>
                <c:pt idx="3">
                  <c:v>0.35600000000000004</c:v>
                </c:pt>
                <c:pt idx="4">
                  <c:v>0.266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Perf_CST1!$B$50:$C$54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II</c:v>
                  </c:pt>
                </c:lvl>
              </c:multiLvlStrCache>
            </c:multiLvlStrRef>
          </c:cat>
          <c:val>
            <c:numRef>
              <c:f>Perf_CST1!$G$50:$G$54</c:f>
              <c:numCache>
                <c:ptCount val="5"/>
                <c:pt idx="0">
                  <c:v>0.133</c:v>
                </c:pt>
                <c:pt idx="1">
                  <c:v>0.209</c:v>
                </c:pt>
                <c:pt idx="2">
                  <c:v>0.155</c:v>
                </c:pt>
                <c:pt idx="3">
                  <c:v>0.146</c:v>
                </c:pt>
                <c:pt idx="4">
                  <c:v>0.136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Perf_CST1!$B$50:$C$54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II</c:v>
                  </c:pt>
                </c:lvl>
              </c:multiLvlStrCache>
            </c:multiLvlStrRef>
          </c:cat>
          <c:val>
            <c:numRef>
              <c:f>Perf_CST1!$F$50:$F$54</c:f>
              <c:numCache>
                <c:ptCount val="5"/>
                <c:pt idx="0">
                  <c:v>0.064</c:v>
                </c:pt>
                <c:pt idx="1">
                  <c:v>0.035</c:v>
                </c:pt>
                <c:pt idx="2">
                  <c:v>0.040999999999999995</c:v>
                </c:pt>
                <c:pt idx="3">
                  <c:v>0.018000000000000002</c:v>
                </c:pt>
                <c:pt idx="4">
                  <c:v>0.073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Perf_CST1!$B$50:$C$54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II</c:v>
                  </c:pt>
                </c:lvl>
              </c:multiLvlStrCache>
            </c:multiLvlStrRef>
          </c:cat>
          <c:val>
            <c:numRef>
              <c:f>Perf_CST1!$E$50:$E$54</c:f>
              <c:numCache>
                <c:ptCount val="5"/>
                <c:pt idx="0">
                  <c:v>0.003</c:v>
                </c:pt>
                <c:pt idx="1">
                  <c:v>0.01</c:v>
                </c:pt>
                <c:pt idx="2">
                  <c:v>0.006999999999999999</c:v>
                </c:pt>
                <c:pt idx="3">
                  <c:v>0</c:v>
                </c:pt>
                <c:pt idx="4">
                  <c:v>0.005</c:v>
                </c:pt>
              </c:numCache>
            </c:numRef>
          </c:val>
        </c:ser>
        <c:overlap val="100"/>
        <c:axId val="1240243"/>
        <c:axId val="11162188"/>
      </c:barChart>
      <c:catAx>
        <c:axId val="1240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8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7725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Perf_CST1!$B$55:$C$59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HS MATH</c:v>
                  </c:pt>
                </c:lvl>
              </c:multiLvlStrCache>
            </c:multiLvlStrRef>
          </c:cat>
          <c:val>
            <c:numRef>
              <c:f>Perf_CST1!$I$55:$I$59</c:f>
              <c:numCache>
                <c:ptCount val="5"/>
                <c:pt idx="0">
                  <c:v>0.253</c:v>
                </c:pt>
                <c:pt idx="1">
                  <c:v>0.13</c:v>
                </c:pt>
                <c:pt idx="2">
                  <c:v>0.077</c:v>
                </c:pt>
                <c:pt idx="3">
                  <c:v>0.09699999999999999</c:v>
                </c:pt>
                <c:pt idx="4">
                  <c:v>0.16699999999999998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Perf_CST1!$B$55:$C$59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HS MATH</c:v>
                  </c:pt>
                </c:lvl>
              </c:multiLvlStrCache>
            </c:multiLvlStrRef>
          </c:cat>
          <c:val>
            <c:numRef>
              <c:f>Perf_CST1!$H$55:$H$59</c:f>
              <c:numCache>
                <c:ptCount val="5"/>
                <c:pt idx="0">
                  <c:v>0.41100000000000003</c:v>
                </c:pt>
                <c:pt idx="1">
                  <c:v>0.44299999999999995</c:v>
                </c:pt>
                <c:pt idx="2">
                  <c:v>0.503</c:v>
                </c:pt>
                <c:pt idx="3">
                  <c:v>0.486</c:v>
                </c:pt>
                <c:pt idx="4">
                  <c:v>0.42100000000000004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Perf_CST1!$B$55:$C$59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HS MATH</c:v>
                  </c:pt>
                </c:lvl>
              </c:multiLvlStrCache>
            </c:multiLvlStrRef>
          </c:cat>
          <c:val>
            <c:numRef>
              <c:f>Perf_CST1!$G$55:$G$59</c:f>
              <c:numCache>
                <c:ptCount val="5"/>
                <c:pt idx="0">
                  <c:v>0.171</c:v>
                </c:pt>
                <c:pt idx="1">
                  <c:v>0.29</c:v>
                </c:pt>
                <c:pt idx="2">
                  <c:v>0.259</c:v>
                </c:pt>
                <c:pt idx="3">
                  <c:v>0.257</c:v>
                </c:pt>
                <c:pt idx="4">
                  <c:v>0.24600000000000002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Perf_CST1!$B$55:$C$59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HS MATH</c:v>
                  </c:pt>
                </c:lvl>
              </c:multiLvlStrCache>
            </c:multiLvlStrRef>
          </c:cat>
          <c:val>
            <c:numRef>
              <c:f>Perf_CST1!$F$55:$F$59</c:f>
              <c:numCache>
                <c:ptCount val="5"/>
                <c:pt idx="0">
                  <c:v>0.16399999999999998</c:v>
                </c:pt>
                <c:pt idx="1">
                  <c:v>0.122</c:v>
                </c:pt>
                <c:pt idx="2">
                  <c:v>0.133</c:v>
                </c:pt>
                <c:pt idx="3">
                  <c:v>0.139</c:v>
                </c:pt>
                <c:pt idx="4">
                  <c:v>0.111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Perf_CST1!$B$55:$C$59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HS MATH</c:v>
                  </c:pt>
                </c:lvl>
              </c:multiLvlStrCache>
            </c:multiLvlStrRef>
          </c:cat>
          <c:val>
            <c:numRef>
              <c:f>Perf_CST1!$E$55:$E$59</c:f>
              <c:numCache>
                <c:ptCount val="5"/>
                <c:pt idx="0">
                  <c:v>0</c:v>
                </c:pt>
                <c:pt idx="1">
                  <c:v>0.015</c:v>
                </c:pt>
                <c:pt idx="2">
                  <c:v>0.027999999999999997</c:v>
                </c:pt>
                <c:pt idx="3">
                  <c:v>0.021</c:v>
                </c:pt>
                <c:pt idx="4">
                  <c:v>0.055999999999999994</c:v>
                </c:pt>
              </c:numCache>
            </c:numRef>
          </c:val>
        </c:ser>
        <c:overlap val="100"/>
        <c:axId val="33350829"/>
        <c:axId val="31722006"/>
      </c:barChart>
      <c:catAx>
        <c:axId val="33350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8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25"/>
          <c:h val="0.860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Perf_CST1!$B$45:$C$49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GEOMETRY</c:v>
                  </c:pt>
                </c:lvl>
              </c:multiLvlStrCache>
            </c:multiLvlStrRef>
          </c:cat>
          <c:val>
            <c:numRef>
              <c:f>Perf_CST1!$I$45:$I$49</c:f>
              <c:numCache>
                <c:ptCount val="5"/>
                <c:pt idx="0">
                  <c:v>0.228</c:v>
                </c:pt>
                <c:pt idx="1">
                  <c:v>0.20199999999999999</c:v>
                </c:pt>
                <c:pt idx="2">
                  <c:v>0.342</c:v>
                </c:pt>
                <c:pt idx="3">
                  <c:v>0.387</c:v>
                </c:pt>
                <c:pt idx="4">
                  <c:v>0.302</c:v>
                </c:pt>
              </c:numCache>
            </c:numRef>
          </c:val>
        </c:ser>
        <c:ser>
          <c:idx val="3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Perf_CST1!$B$45:$C$49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GEOMETRY</c:v>
                  </c:pt>
                </c:lvl>
              </c:multiLvlStrCache>
            </c:multiLvlStrRef>
          </c:cat>
          <c:val>
            <c:numRef>
              <c:f>Perf_CST1!$H$45:$H$49</c:f>
              <c:numCache>
                <c:ptCount val="5"/>
                <c:pt idx="0">
                  <c:v>0.574</c:v>
                </c:pt>
                <c:pt idx="1">
                  <c:v>0.569</c:v>
                </c:pt>
                <c:pt idx="2">
                  <c:v>0.503</c:v>
                </c:pt>
                <c:pt idx="3">
                  <c:v>0.46299999999999997</c:v>
                </c:pt>
                <c:pt idx="4">
                  <c:v>0.47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Perf_CST1!$B$45:$C$49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GEOMETRY</c:v>
                  </c:pt>
                </c:lvl>
              </c:multiLvlStrCache>
            </c:multiLvlStrRef>
          </c:cat>
          <c:val>
            <c:numRef>
              <c:f>Perf_CST1!$G$45:$G$49</c:f>
              <c:numCache>
                <c:ptCount val="5"/>
                <c:pt idx="0">
                  <c:v>0.133</c:v>
                </c:pt>
                <c:pt idx="1">
                  <c:v>0.185</c:v>
                </c:pt>
                <c:pt idx="2">
                  <c:v>0.126</c:v>
                </c:pt>
                <c:pt idx="3">
                  <c:v>0.081</c:v>
                </c:pt>
                <c:pt idx="4">
                  <c:v>0.131</c:v>
                </c:pt>
              </c:numCache>
            </c:numRef>
          </c:val>
        </c:ser>
        <c:ser>
          <c:idx val="1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Perf_CST1!$B$45:$C$49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GEOMETRY</c:v>
                  </c:pt>
                </c:lvl>
              </c:multiLvlStrCache>
            </c:multiLvlStrRef>
          </c:cat>
          <c:val>
            <c:numRef>
              <c:f>Perf_CST1!$F$45:$F$49</c:f>
              <c:numCache>
                <c:ptCount val="5"/>
                <c:pt idx="0">
                  <c:v>0.062</c:v>
                </c:pt>
                <c:pt idx="1">
                  <c:v>0.04</c:v>
                </c:pt>
                <c:pt idx="2">
                  <c:v>0.027000000000000003</c:v>
                </c:pt>
                <c:pt idx="3">
                  <c:v>0.047</c:v>
                </c:pt>
                <c:pt idx="4">
                  <c:v>0.084</c:v>
                </c:pt>
              </c:numCache>
            </c:numRef>
          </c:val>
        </c:ser>
        <c:ser>
          <c:idx val="0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Perf_CST1!$B$45:$C$49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GEOMETRY</c:v>
                  </c:pt>
                </c:lvl>
              </c:multiLvlStrCache>
            </c:multiLvlStrRef>
          </c:cat>
          <c:val>
            <c:numRef>
              <c:f>Perf_CST1!$E$45:$E$49</c:f>
              <c:numCache>
                <c:ptCount val="5"/>
                <c:pt idx="0">
                  <c:v>0.003</c:v>
                </c:pt>
                <c:pt idx="1">
                  <c:v>0.004</c:v>
                </c:pt>
                <c:pt idx="2">
                  <c:v>0.003</c:v>
                </c:pt>
                <c:pt idx="3">
                  <c:v>0.022000000000000002</c:v>
                </c:pt>
                <c:pt idx="4">
                  <c:v>0.013000000000000001</c:v>
                </c:pt>
              </c:numCache>
            </c:numRef>
          </c:val>
        </c:ser>
        <c:overlap val="100"/>
        <c:axId val="17062599"/>
        <c:axId val="19345664"/>
      </c:barChart>
      <c:catAx>
        <c:axId val="17062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775"/>
          <c:h val="0.8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Perf_CST1!$I$24</c:f>
              <c:strCache>
                <c:ptCount val="1"/>
                <c:pt idx="0">
                  <c:v>% Far Below Basic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Perf_CST1!$B$40:$C$44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</c:v>
                  </c:pt>
                </c:lvl>
              </c:multiLvlStrCache>
            </c:multiLvlStrRef>
          </c:cat>
          <c:val>
            <c:numRef>
              <c:f>Perf_CST1!$I$40:$I$44</c:f>
              <c:numCache>
                <c:ptCount val="5"/>
                <c:pt idx="0">
                  <c:v>0.33799999999999997</c:v>
                </c:pt>
                <c:pt idx="1">
                  <c:v>0.22899999999999998</c:v>
                </c:pt>
                <c:pt idx="2">
                  <c:v>0.275</c:v>
                </c:pt>
                <c:pt idx="3">
                  <c:v>0.271</c:v>
                </c:pt>
                <c:pt idx="4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Perf_CST1!$H$24</c:f>
              <c:strCache>
                <c:ptCount val="1"/>
                <c:pt idx="0">
                  <c:v>% Below Basic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Perf_CST1!$B$40:$C$44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</c:v>
                  </c:pt>
                </c:lvl>
              </c:multiLvlStrCache>
            </c:multiLvlStrRef>
          </c:cat>
          <c:val>
            <c:numRef>
              <c:f>Perf_CST1!$H$40:$H$44</c:f>
              <c:numCache>
                <c:ptCount val="5"/>
                <c:pt idx="0">
                  <c:v>0.445</c:v>
                </c:pt>
                <c:pt idx="1">
                  <c:v>0.578</c:v>
                </c:pt>
                <c:pt idx="2">
                  <c:v>0.505</c:v>
                </c:pt>
                <c:pt idx="3">
                  <c:v>0.469</c:v>
                </c:pt>
                <c:pt idx="4">
                  <c:v>0.447</c:v>
                </c:pt>
              </c:numCache>
            </c:numRef>
          </c:val>
        </c:ser>
        <c:ser>
          <c:idx val="2"/>
          <c:order val="2"/>
          <c:tx>
            <c:strRef>
              <c:f>Perf_CST1!$G$24</c:f>
              <c:strCache>
                <c:ptCount val="1"/>
                <c:pt idx="0">
                  <c:v>% Basic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Perf_CST1!$B$40:$C$44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</c:v>
                  </c:pt>
                </c:lvl>
              </c:multiLvlStrCache>
            </c:multiLvlStrRef>
          </c:cat>
          <c:val>
            <c:numRef>
              <c:f>Perf_CST1!$G$40:$G$44</c:f>
              <c:numCache>
                <c:ptCount val="5"/>
                <c:pt idx="0">
                  <c:v>0.17600000000000002</c:v>
                </c:pt>
                <c:pt idx="1">
                  <c:v>0.165</c:v>
                </c:pt>
                <c:pt idx="2">
                  <c:v>0.184</c:v>
                </c:pt>
                <c:pt idx="3">
                  <c:v>0.184</c:v>
                </c:pt>
                <c:pt idx="4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Perf_CST1!$F$24</c:f>
              <c:strCache>
                <c:ptCount val="1"/>
                <c:pt idx="0">
                  <c:v>% Pro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Perf_CST1!$B$40:$C$44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</c:v>
                  </c:pt>
                </c:lvl>
              </c:multiLvlStrCache>
            </c:multiLvlStrRef>
          </c:cat>
          <c:val>
            <c:numRef>
              <c:f>Perf_CST1!$F$40:$F$44</c:f>
              <c:numCache>
                <c:ptCount val="5"/>
                <c:pt idx="0">
                  <c:v>0.04</c:v>
                </c:pt>
                <c:pt idx="1">
                  <c:v>0.027999999999999997</c:v>
                </c:pt>
                <c:pt idx="2">
                  <c:v>0.035</c:v>
                </c:pt>
                <c:pt idx="3">
                  <c:v>0.068</c:v>
                </c:pt>
                <c:pt idx="4">
                  <c:v>0.10300000000000001</c:v>
                </c:pt>
              </c:numCache>
            </c:numRef>
          </c:val>
        </c:ser>
        <c:ser>
          <c:idx val="4"/>
          <c:order val="4"/>
          <c:tx>
            <c:strRef>
              <c:f>Perf_CST1!$E$24</c:f>
              <c:strCache>
                <c:ptCount val="1"/>
                <c:pt idx="0">
                  <c:v>% Adv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Perf_CST1!$B$40:$C$44</c:f>
              <c:multiLvlStrCache>
                <c:ptCount val="5"/>
                <c:lvl>
                  <c:pt idx="0">
                    <c:v> 2002-03</c:v>
                  </c:pt>
                  <c:pt idx="1">
                    <c:v> 2003-04</c:v>
                  </c:pt>
                  <c:pt idx="2">
                    <c:v> 2004-05</c:v>
                  </c:pt>
                  <c:pt idx="3">
                    <c:v> 2005-06</c:v>
                  </c:pt>
                  <c:pt idx="4">
                    <c:v> 2006-07</c:v>
                  </c:pt>
                </c:lvl>
                <c:lvl>
                  <c:pt idx="0">
                    <c:v>ALGEBRA I</c:v>
                  </c:pt>
                </c:lvl>
              </c:multiLvlStrCache>
            </c:multiLvlStrRef>
          </c:cat>
          <c:val>
            <c:numRef>
              <c:f>Perf_CST1!$E$40:$E$44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0.001</c:v>
                </c:pt>
                <c:pt idx="3">
                  <c:v>0.006999999999999999</c:v>
                </c:pt>
                <c:pt idx="4">
                  <c:v>0.01</c:v>
                </c:pt>
              </c:numCache>
            </c:numRef>
          </c:val>
        </c:ser>
        <c:overlap val="100"/>
        <c:axId val="39893249"/>
        <c:axId val="23494922"/>
      </c:barChart>
      <c:catAx>
        <c:axId val="39893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324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8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0</xdr:rowOff>
    </xdr:from>
    <xdr:to>
      <xdr:col>7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47700" y="2305050"/>
        <a:ext cx="5238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76200</xdr:rowOff>
    </xdr:from>
    <xdr:to>
      <xdr:col>6</xdr:col>
      <xdr:colOff>400050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619125" y="9258300"/>
        <a:ext cx="48672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1</xdr:col>
      <xdr:colOff>914400</xdr:colOff>
      <xdr:row>25</xdr:row>
      <xdr:rowOff>19050</xdr:rowOff>
    </xdr:to>
    <xdr:pic>
      <xdr:nvPicPr>
        <xdr:cNvPr id="1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1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228600</xdr:colOff>
      <xdr:row>24</xdr:row>
      <xdr:rowOff>38100</xdr:rowOff>
    </xdr:to>
    <xdr:pic>
      <xdr:nvPicPr>
        <xdr:cNvPr id="2" name="Picture 44" descr="A blue l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15025"/>
          <a:ext cx="228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133350</xdr:rowOff>
    </xdr:from>
    <xdr:to>
      <xdr:col>4</xdr:col>
      <xdr:colOff>57150</xdr:colOff>
      <xdr:row>24</xdr:row>
      <xdr:rowOff>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533775"/>
          <a:ext cx="266700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276225</xdr:colOff>
      <xdr:row>12</xdr:row>
      <xdr:rowOff>152400</xdr:rowOff>
    </xdr:from>
    <xdr:to>
      <xdr:col>8</xdr:col>
      <xdr:colOff>333375</xdr:colOff>
      <xdr:row>23</xdr:row>
      <xdr:rowOff>200025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3552825"/>
          <a:ext cx="3238500" cy="2352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7</xdr:col>
      <xdr:colOff>600075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619125" y="3352800"/>
        <a:ext cx="4248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14</xdr:col>
      <xdr:colOff>600075</xdr:colOff>
      <xdr:row>16</xdr:row>
      <xdr:rowOff>0</xdr:rowOff>
    </xdr:to>
    <xdr:graphicFrame>
      <xdr:nvGraphicFramePr>
        <xdr:cNvPr id="2" name="Chart 7"/>
        <xdr:cNvGraphicFramePr/>
      </xdr:nvGraphicFramePr>
      <xdr:xfrm>
        <a:off x="4876800" y="1047750"/>
        <a:ext cx="42576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</xdr:row>
      <xdr:rowOff>0</xdr:rowOff>
    </xdr:from>
    <xdr:to>
      <xdr:col>7</xdr:col>
      <xdr:colOff>600075</xdr:colOff>
      <xdr:row>16</xdr:row>
      <xdr:rowOff>0</xdr:rowOff>
    </xdr:to>
    <xdr:graphicFrame>
      <xdr:nvGraphicFramePr>
        <xdr:cNvPr id="3" name="Chart 8"/>
        <xdr:cNvGraphicFramePr/>
      </xdr:nvGraphicFramePr>
      <xdr:xfrm>
        <a:off x="619125" y="1047750"/>
        <a:ext cx="42481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200025</xdr:rowOff>
    </xdr:from>
    <xdr:to>
      <xdr:col>8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9600" y="33432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15</xdr:row>
      <xdr:rowOff>200025</xdr:rowOff>
    </xdr:from>
    <xdr:to>
      <xdr:col>15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86325" y="3343275"/>
        <a:ext cx="4257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5</xdr:row>
      <xdr:rowOff>0</xdr:rowOff>
    </xdr:from>
    <xdr:to>
      <xdr:col>15</xdr:col>
      <xdr:colOff>0</xdr:colOff>
      <xdr:row>15</xdr:row>
      <xdr:rowOff>200025</xdr:rowOff>
    </xdr:to>
    <xdr:graphicFrame>
      <xdr:nvGraphicFramePr>
        <xdr:cNvPr id="3" name="Chart 3"/>
        <xdr:cNvGraphicFramePr/>
      </xdr:nvGraphicFramePr>
      <xdr:xfrm>
        <a:off x="4886325" y="1047750"/>
        <a:ext cx="42576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8</xdr:col>
      <xdr:colOff>0</xdr:colOff>
      <xdr:row>15</xdr:row>
      <xdr:rowOff>200025</xdr:rowOff>
    </xdr:to>
    <xdr:graphicFrame>
      <xdr:nvGraphicFramePr>
        <xdr:cNvPr id="4" name="Chart 4"/>
        <xdr:cNvGraphicFramePr/>
      </xdr:nvGraphicFramePr>
      <xdr:xfrm>
        <a:off x="609600" y="1047750"/>
        <a:ext cx="42672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6</xdr:col>
      <xdr:colOff>19050</xdr:colOff>
      <xdr:row>60</xdr:row>
      <xdr:rowOff>9525</xdr:rowOff>
    </xdr:to>
    <xdr:graphicFrame>
      <xdr:nvGraphicFramePr>
        <xdr:cNvPr id="5" name="Chart 13"/>
        <xdr:cNvGraphicFramePr/>
      </xdr:nvGraphicFramePr>
      <xdr:xfrm>
        <a:off x="9525" y="10267950"/>
        <a:ext cx="3667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49</xdr:row>
      <xdr:rowOff>9525</xdr:rowOff>
    </xdr:from>
    <xdr:to>
      <xdr:col>12</xdr:col>
      <xdr:colOff>19050</xdr:colOff>
      <xdr:row>60</xdr:row>
      <xdr:rowOff>9525</xdr:rowOff>
    </xdr:to>
    <xdr:graphicFrame>
      <xdr:nvGraphicFramePr>
        <xdr:cNvPr id="6" name="Chart 14"/>
        <xdr:cNvGraphicFramePr/>
      </xdr:nvGraphicFramePr>
      <xdr:xfrm>
        <a:off x="3686175" y="10277475"/>
        <a:ext cx="36480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19050</xdr:colOff>
      <xdr:row>49</xdr:row>
      <xdr:rowOff>9525</xdr:rowOff>
    </xdr:from>
    <xdr:to>
      <xdr:col>18</xdr:col>
      <xdr:colOff>47625</xdr:colOff>
      <xdr:row>60</xdr:row>
      <xdr:rowOff>19050</xdr:rowOff>
    </xdr:to>
    <xdr:graphicFrame>
      <xdr:nvGraphicFramePr>
        <xdr:cNvPr id="7" name="Chart 15"/>
        <xdr:cNvGraphicFramePr/>
      </xdr:nvGraphicFramePr>
      <xdr:xfrm>
        <a:off x="7334250" y="10277475"/>
        <a:ext cx="36861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7</xdr:col>
      <xdr:colOff>600075</xdr:colOff>
      <xdr:row>15</xdr:row>
      <xdr:rowOff>200025</xdr:rowOff>
    </xdr:to>
    <xdr:graphicFrame>
      <xdr:nvGraphicFramePr>
        <xdr:cNvPr id="1" name="Chart 8"/>
        <xdr:cNvGraphicFramePr/>
      </xdr:nvGraphicFramePr>
      <xdr:xfrm>
        <a:off x="619125" y="1057275"/>
        <a:ext cx="42481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5</xdr:row>
      <xdr:rowOff>9525</xdr:rowOff>
    </xdr:from>
    <xdr:to>
      <xdr:col>15</xdr:col>
      <xdr:colOff>9525</xdr:colOff>
      <xdr:row>15</xdr:row>
      <xdr:rowOff>200025</xdr:rowOff>
    </xdr:to>
    <xdr:graphicFrame>
      <xdr:nvGraphicFramePr>
        <xdr:cNvPr id="2" name="Chart 9"/>
        <xdr:cNvGraphicFramePr/>
      </xdr:nvGraphicFramePr>
      <xdr:xfrm>
        <a:off x="4886325" y="1057275"/>
        <a:ext cx="4267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9525</xdr:rowOff>
    </xdr:from>
    <xdr:to>
      <xdr:col>7</xdr:col>
      <xdr:colOff>600075</xdr:colOff>
      <xdr:row>26</xdr:row>
      <xdr:rowOff>200025</xdr:rowOff>
    </xdr:to>
    <xdr:graphicFrame>
      <xdr:nvGraphicFramePr>
        <xdr:cNvPr id="3" name="Chart 10"/>
        <xdr:cNvGraphicFramePr/>
      </xdr:nvGraphicFramePr>
      <xdr:xfrm>
        <a:off x="609600" y="3362325"/>
        <a:ext cx="42576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16</xdr:row>
      <xdr:rowOff>9525</xdr:rowOff>
    </xdr:from>
    <xdr:to>
      <xdr:col>15</xdr:col>
      <xdr:colOff>9525</xdr:colOff>
      <xdr:row>26</xdr:row>
      <xdr:rowOff>200025</xdr:rowOff>
    </xdr:to>
    <xdr:graphicFrame>
      <xdr:nvGraphicFramePr>
        <xdr:cNvPr id="4" name="Chart 11"/>
        <xdr:cNvGraphicFramePr/>
      </xdr:nvGraphicFramePr>
      <xdr:xfrm>
        <a:off x="4886325" y="3362325"/>
        <a:ext cx="42672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29</xdr:row>
      <xdr:rowOff>180975</xdr:rowOff>
    </xdr:from>
    <xdr:to>
      <xdr:col>7</xdr:col>
      <xdr:colOff>600075</xdr:colOff>
      <xdr:row>40</xdr:row>
      <xdr:rowOff>171450</xdr:rowOff>
    </xdr:to>
    <xdr:graphicFrame>
      <xdr:nvGraphicFramePr>
        <xdr:cNvPr id="5" name="Chart 12"/>
        <xdr:cNvGraphicFramePr/>
      </xdr:nvGraphicFramePr>
      <xdr:xfrm>
        <a:off x="619125" y="6257925"/>
        <a:ext cx="42481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</xdr:colOff>
      <xdr:row>29</xdr:row>
      <xdr:rowOff>180975</xdr:rowOff>
    </xdr:from>
    <xdr:to>
      <xdr:col>15</xdr:col>
      <xdr:colOff>9525</xdr:colOff>
      <xdr:row>40</xdr:row>
      <xdr:rowOff>171450</xdr:rowOff>
    </xdr:to>
    <xdr:graphicFrame>
      <xdr:nvGraphicFramePr>
        <xdr:cNvPr id="6" name="Chart 13"/>
        <xdr:cNvGraphicFramePr/>
      </xdr:nvGraphicFramePr>
      <xdr:xfrm>
        <a:off x="4886325" y="6257925"/>
        <a:ext cx="42672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8</xdr:col>
      <xdr:colOff>0</xdr:colOff>
      <xdr:row>16</xdr:row>
      <xdr:rowOff>9525</xdr:rowOff>
    </xdr:to>
    <xdr:graphicFrame>
      <xdr:nvGraphicFramePr>
        <xdr:cNvPr id="1" name="Chart 14"/>
        <xdr:cNvGraphicFramePr/>
      </xdr:nvGraphicFramePr>
      <xdr:xfrm>
        <a:off x="619125" y="1057275"/>
        <a:ext cx="42576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9525</xdr:rowOff>
    </xdr:from>
    <xdr:to>
      <xdr:col>15</xdr:col>
      <xdr:colOff>9525</xdr:colOff>
      <xdr:row>16</xdr:row>
      <xdr:rowOff>9525</xdr:rowOff>
    </xdr:to>
    <xdr:graphicFrame>
      <xdr:nvGraphicFramePr>
        <xdr:cNvPr id="2" name="Chart 15"/>
        <xdr:cNvGraphicFramePr/>
      </xdr:nvGraphicFramePr>
      <xdr:xfrm>
        <a:off x="4876800" y="1057275"/>
        <a:ext cx="42767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8</xdr:col>
      <xdr:colOff>304800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324100"/>
        <a:ext cx="5181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</xdr:col>
      <xdr:colOff>914400</xdr:colOff>
      <xdr:row>21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9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S1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4" customWidth="1"/>
    <col min="2" max="2" width="13.28125" style="244" customWidth="1"/>
    <col min="3" max="3" width="13.140625" style="244" customWidth="1"/>
    <col min="4" max="4" width="14.28125" style="244" customWidth="1"/>
    <col min="5" max="5" width="14.421875" style="244" customWidth="1"/>
    <col min="6" max="6" width="12.00390625" style="244" customWidth="1"/>
    <col min="7" max="7" width="11.7109375" style="244" customWidth="1"/>
    <col min="8" max="8" width="12.7109375" style="244" customWidth="1"/>
    <col min="9" max="9" width="11.57421875" style="244" bestFit="1" customWidth="1"/>
    <col min="10" max="10" width="10.28125" style="244" customWidth="1"/>
    <col min="11" max="16384" width="9.140625" style="244" customWidth="1"/>
  </cols>
  <sheetData>
    <row r="1" spans="1:13" ht="16.5" customHeight="1">
      <c r="A1" s="11"/>
      <c r="B1" s="46" t="s">
        <v>409</v>
      </c>
      <c r="C1" s="6"/>
      <c r="D1" s="6"/>
      <c r="E1" s="6"/>
      <c r="F1" s="6"/>
      <c r="G1" s="6"/>
      <c r="H1" s="11"/>
      <c r="I1" s="11"/>
      <c r="J1" s="11"/>
      <c r="K1" s="69"/>
      <c r="L1" s="11" t="s">
        <v>59</v>
      </c>
      <c r="M1" s="11"/>
    </row>
    <row r="2" spans="1:13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69"/>
      <c r="L2" s="11" t="s">
        <v>59</v>
      </c>
      <c r="M2" s="11"/>
    </row>
    <row r="3" spans="1:13" ht="16.5" customHeight="1">
      <c r="A3" s="11"/>
      <c r="B3" s="6" t="s">
        <v>95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11"/>
      <c r="B5" s="11" t="s">
        <v>88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11"/>
      <c r="B6" s="12"/>
      <c r="C6" s="21">
        <v>9</v>
      </c>
      <c r="D6" s="21">
        <v>10</v>
      </c>
      <c r="E6" s="21">
        <v>11</v>
      </c>
      <c r="F6" s="21">
        <v>12</v>
      </c>
      <c r="G6" s="21" t="s">
        <v>50</v>
      </c>
      <c r="H6" s="21" t="s">
        <v>0</v>
      </c>
      <c r="I6" s="64" t="s">
        <v>48</v>
      </c>
      <c r="J6" s="11"/>
      <c r="K6" s="11"/>
      <c r="L6" s="11"/>
      <c r="M6" s="11"/>
    </row>
    <row r="7" spans="1:13" ht="16.5" customHeight="1">
      <c r="A7" s="11"/>
      <c r="B7" s="34" t="s">
        <v>1</v>
      </c>
      <c r="C7" s="71">
        <v>1764</v>
      </c>
      <c r="D7" s="43">
        <v>954</v>
      </c>
      <c r="E7" s="43">
        <v>854</v>
      </c>
      <c r="F7" s="43">
        <v>744</v>
      </c>
      <c r="G7" s="43">
        <v>225</v>
      </c>
      <c r="H7" s="87">
        <v>4541</v>
      </c>
      <c r="I7" s="64" t="s">
        <v>59</v>
      </c>
      <c r="J7" s="44"/>
      <c r="K7" s="44"/>
      <c r="L7" s="44"/>
      <c r="M7" s="44"/>
    </row>
    <row r="8" spans="1:16" ht="16.5" customHeight="1">
      <c r="A8" s="11"/>
      <c r="B8" s="34" t="s">
        <v>42</v>
      </c>
      <c r="C8" s="71">
        <v>1490</v>
      </c>
      <c r="D8" s="71">
        <v>1341</v>
      </c>
      <c r="E8" s="71">
        <v>1000</v>
      </c>
      <c r="F8" s="54">
        <v>830</v>
      </c>
      <c r="G8" s="70">
        <v>112</v>
      </c>
      <c r="H8" s="94">
        <v>4773</v>
      </c>
      <c r="I8" s="11" t="s">
        <v>59</v>
      </c>
      <c r="J8" s="44"/>
      <c r="K8" s="44"/>
      <c r="L8" s="44"/>
      <c r="M8" s="44"/>
      <c r="O8" s="331"/>
      <c r="P8" s="244" t="s">
        <v>59</v>
      </c>
    </row>
    <row r="9" spans="1:16" ht="16.5" customHeight="1">
      <c r="A9" s="11"/>
      <c r="B9" s="25" t="s">
        <v>45</v>
      </c>
      <c r="C9" s="57">
        <v>1216</v>
      </c>
      <c r="D9" s="57">
        <v>1079</v>
      </c>
      <c r="E9" s="57">
        <v>1113</v>
      </c>
      <c r="F9" s="57">
        <v>912</v>
      </c>
      <c r="G9" s="57">
        <v>0</v>
      </c>
      <c r="H9" s="84">
        <v>4320</v>
      </c>
      <c r="I9" s="11" t="s">
        <v>59</v>
      </c>
      <c r="J9" s="44"/>
      <c r="K9" s="44"/>
      <c r="L9" s="44"/>
      <c r="M9" s="44"/>
      <c r="O9" s="331"/>
      <c r="P9" s="244" t="s">
        <v>59</v>
      </c>
    </row>
    <row r="10" spans="1:13" ht="16.5" customHeight="1">
      <c r="A10" s="11"/>
      <c r="B10" s="61"/>
      <c r="C10" s="11"/>
      <c r="D10" s="11"/>
      <c r="E10" s="11"/>
      <c r="F10" s="11"/>
      <c r="G10" s="11"/>
      <c r="H10" s="11"/>
      <c r="I10" s="11"/>
      <c r="J10" s="44"/>
      <c r="K10" s="44"/>
      <c r="L10" s="44"/>
      <c r="M10" s="44"/>
    </row>
    <row r="11" spans="1:14" ht="16.5" customHeight="1">
      <c r="A11" s="11"/>
      <c r="B11" s="11"/>
      <c r="C11" s="11"/>
      <c r="D11" s="11"/>
      <c r="E11" s="11"/>
      <c r="F11" s="11"/>
      <c r="G11" s="11"/>
      <c r="H11" s="11"/>
      <c r="I11" s="44"/>
      <c r="J11" s="44"/>
      <c r="K11" s="44"/>
      <c r="L11" s="44"/>
      <c r="M11" s="44"/>
      <c r="N11" s="60"/>
    </row>
    <row r="12" spans="1:13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44"/>
      <c r="K12" s="44"/>
      <c r="L12" s="44"/>
      <c r="M12" s="44"/>
    </row>
    <row r="13" spans="1:13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44"/>
      <c r="K13" s="44"/>
      <c r="L13" s="44"/>
      <c r="M13" s="44"/>
    </row>
    <row r="14" spans="1:13" ht="16.5" customHeight="1">
      <c r="A14" s="11"/>
      <c r="B14" s="11"/>
      <c r="C14" s="11" t="s">
        <v>43</v>
      </c>
      <c r="D14" s="11"/>
      <c r="E14" s="11"/>
      <c r="F14" s="11"/>
      <c r="G14" s="11"/>
      <c r="H14" s="11"/>
      <c r="I14" s="11"/>
      <c r="J14" s="44"/>
      <c r="K14" s="44"/>
      <c r="L14" s="44"/>
      <c r="M14" s="44"/>
    </row>
    <row r="15" spans="1:13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44"/>
      <c r="K15" s="44"/>
      <c r="L15" s="44"/>
      <c r="M15" s="44"/>
    </row>
    <row r="16" spans="1:13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44"/>
      <c r="K16" s="44"/>
      <c r="L16" s="44"/>
      <c r="M16" s="44"/>
    </row>
    <row r="17" spans="1:13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44"/>
      <c r="K17" s="44"/>
      <c r="L17" s="44"/>
      <c r="M17" s="44"/>
    </row>
    <row r="18" spans="1:13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44"/>
      <c r="K18" s="44"/>
      <c r="L18" s="44"/>
      <c r="M18" s="44"/>
    </row>
    <row r="19" spans="1:13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44"/>
      <c r="K19" s="44"/>
      <c r="L19" s="44"/>
      <c r="M19" s="44"/>
    </row>
    <row r="20" spans="1:13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44"/>
      <c r="K20" s="44"/>
      <c r="L20" s="44"/>
      <c r="M20" s="44"/>
    </row>
    <row r="21" spans="1:13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44"/>
      <c r="K21" s="44"/>
      <c r="L21" s="44"/>
      <c r="M21" s="44"/>
    </row>
    <row r="22" spans="1:13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44"/>
      <c r="K22" s="44"/>
      <c r="L22" s="44"/>
      <c r="M22" s="44"/>
    </row>
    <row r="23" spans="1:13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44"/>
      <c r="K23" s="44"/>
      <c r="L23" s="44"/>
      <c r="M23" s="44"/>
    </row>
    <row r="24" spans="1:13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44"/>
      <c r="K24" s="44"/>
      <c r="L24" s="44"/>
      <c r="M24" s="44"/>
    </row>
    <row r="25" spans="1:13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44"/>
      <c r="K25" s="44"/>
      <c r="L25" s="44"/>
      <c r="M25" s="44"/>
    </row>
    <row r="26" spans="1:13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6.5" customHeight="1">
      <c r="A29" s="11"/>
      <c r="B29" s="11" t="s">
        <v>516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6.5" customHeight="1">
      <c r="A30" s="11"/>
      <c r="B30" s="12"/>
      <c r="C30" s="32">
        <v>9</v>
      </c>
      <c r="D30" s="32">
        <v>10</v>
      </c>
      <c r="E30" s="20">
        <v>11</v>
      </c>
      <c r="F30" s="32">
        <v>12</v>
      </c>
      <c r="G30" s="32" t="s">
        <v>50</v>
      </c>
      <c r="H30" s="32" t="s">
        <v>0</v>
      </c>
      <c r="I30" s="64" t="s">
        <v>48</v>
      </c>
      <c r="J30" s="11"/>
      <c r="K30" s="11"/>
      <c r="L30" s="11"/>
      <c r="M30" s="11"/>
    </row>
    <row r="31" spans="1:13" ht="16.5" customHeight="1">
      <c r="A31" s="11"/>
      <c r="B31" s="34" t="s">
        <v>3</v>
      </c>
      <c r="C31" s="54">
        <v>598</v>
      </c>
      <c r="D31" s="54">
        <v>514</v>
      </c>
      <c r="E31" s="54">
        <v>535</v>
      </c>
      <c r="F31" s="54">
        <v>468</v>
      </c>
      <c r="G31" s="70"/>
      <c r="H31" s="71">
        <f>SUM(C31:G31)</f>
        <v>2115</v>
      </c>
      <c r="K31" s="11"/>
      <c r="L31" s="11"/>
      <c r="M31" s="11"/>
    </row>
    <row r="32" spans="1:13" ht="16.5" customHeight="1">
      <c r="A32" s="11"/>
      <c r="B32" s="70" t="s">
        <v>2</v>
      </c>
      <c r="C32" s="54">
        <v>618</v>
      </c>
      <c r="D32" s="54">
        <v>565</v>
      </c>
      <c r="E32" s="54">
        <v>578</v>
      </c>
      <c r="F32" s="54">
        <v>444</v>
      </c>
      <c r="G32" s="70"/>
      <c r="H32" s="71">
        <f>SUM(C32:G32)</f>
        <v>2205</v>
      </c>
      <c r="I32" s="11"/>
      <c r="J32" s="11"/>
      <c r="K32" s="11"/>
      <c r="L32" s="11"/>
      <c r="M32" s="11"/>
    </row>
    <row r="33" spans="1:13" ht="16.5" customHeight="1">
      <c r="A33" s="11"/>
      <c r="B33" s="25" t="s">
        <v>0</v>
      </c>
      <c r="C33" s="72">
        <f>SUM(C31:C32)</f>
        <v>1216</v>
      </c>
      <c r="D33" s="72">
        <f>SUM(D31:D32)</f>
        <v>1079</v>
      </c>
      <c r="E33" s="72">
        <f>SUM(E31:E32)</f>
        <v>1113</v>
      </c>
      <c r="F33" s="72">
        <f>SUM(F31:F32)</f>
        <v>912</v>
      </c>
      <c r="G33" s="57"/>
      <c r="H33" s="73">
        <f>SUM(C33:G33)</f>
        <v>4320</v>
      </c>
      <c r="I33" s="11"/>
      <c r="J33" s="11"/>
      <c r="K33" s="11"/>
      <c r="L33" s="11"/>
      <c r="M33" s="11"/>
    </row>
    <row r="34" spans="1:13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8" ht="16.5" customHeight="1">
      <c r="A35" s="11"/>
      <c r="B35" s="11"/>
      <c r="I35" s="331"/>
      <c r="J35" s="331"/>
      <c r="K35" s="11"/>
      <c r="L35" s="11"/>
      <c r="M35" s="11"/>
      <c r="Q35" s="331"/>
      <c r="R35" s="331"/>
    </row>
    <row r="36" spans="1:13" ht="16.5" customHeight="1">
      <c r="A36" s="11"/>
      <c r="B36" s="11" t="s">
        <v>89</v>
      </c>
      <c r="K36" s="11"/>
      <c r="L36" s="11"/>
      <c r="M36" s="11"/>
    </row>
    <row r="37" spans="1:13" ht="16.5" customHeight="1">
      <c r="A37" s="11"/>
      <c r="B37" s="367" t="s">
        <v>34</v>
      </c>
      <c r="C37" s="367"/>
      <c r="D37" s="367"/>
      <c r="E37" s="367"/>
      <c r="F37" s="367"/>
      <c r="G37" s="367"/>
      <c r="H37" s="367"/>
      <c r="I37" s="367"/>
      <c r="J37" s="367"/>
      <c r="K37" s="11"/>
      <c r="L37" s="69"/>
      <c r="M37" s="11"/>
    </row>
    <row r="38" spans="1:13" ht="40.5" customHeight="1">
      <c r="A38" s="11"/>
      <c r="B38" s="15"/>
      <c r="C38" s="22" t="s">
        <v>33</v>
      </c>
      <c r="D38" s="22" t="s">
        <v>4</v>
      </c>
      <c r="E38" s="22" t="s">
        <v>5</v>
      </c>
      <c r="F38" s="22" t="s">
        <v>6</v>
      </c>
      <c r="G38" s="22" t="s">
        <v>46</v>
      </c>
      <c r="H38" s="22" t="s">
        <v>12</v>
      </c>
      <c r="I38" s="22" t="s">
        <v>13</v>
      </c>
      <c r="J38" s="22" t="s">
        <v>7</v>
      </c>
      <c r="K38" s="107" t="s">
        <v>0</v>
      </c>
      <c r="L38" s="77" t="s">
        <v>48</v>
      </c>
      <c r="M38" s="11"/>
    </row>
    <row r="39" spans="1:19" ht="16.5" customHeight="1">
      <c r="A39" s="11"/>
      <c r="B39" s="34" t="s">
        <v>1</v>
      </c>
      <c r="C39" s="76">
        <v>14</v>
      </c>
      <c r="D39" s="76">
        <v>70</v>
      </c>
      <c r="E39" s="76">
        <v>14</v>
      </c>
      <c r="F39" s="76">
        <v>128</v>
      </c>
      <c r="G39" s="76">
        <v>4061</v>
      </c>
      <c r="H39" s="76">
        <v>85</v>
      </c>
      <c r="I39" s="76">
        <v>169</v>
      </c>
      <c r="J39" s="76">
        <v>0</v>
      </c>
      <c r="K39" s="87">
        <f>SUM(C39:J39)</f>
        <v>4541</v>
      </c>
      <c r="M39" s="11"/>
      <c r="S39" s="331"/>
    </row>
    <row r="40" spans="1:15" ht="16.5" customHeight="1">
      <c r="A40" s="11"/>
      <c r="B40" s="34" t="s">
        <v>42</v>
      </c>
      <c r="C40" s="78">
        <v>10</v>
      </c>
      <c r="D40" s="78">
        <v>92</v>
      </c>
      <c r="E40" s="78">
        <v>18</v>
      </c>
      <c r="F40" s="79">
        <v>139</v>
      </c>
      <c r="G40" s="79">
        <v>4258</v>
      </c>
      <c r="H40" s="78">
        <v>93</v>
      </c>
      <c r="I40" s="79">
        <v>163</v>
      </c>
      <c r="J40" s="79">
        <v>0</v>
      </c>
      <c r="K40" s="94">
        <f>SUM(C40:J40)</f>
        <v>4773</v>
      </c>
      <c r="L40" s="44"/>
      <c r="M40" s="44"/>
      <c r="N40" s="240"/>
      <c r="O40" s="240"/>
    </row>
    <row r="41" spans="1:15" ht="16.5" customHeight="1">
      <c r="A41" s="11"/>
      <c r="B41" s="34" t="s">
        <v>45</v>
      </c>
      <c r="C41" s="78">
        <v>14</v>
      </c>
      <c r="D41" s="78">
        <v>87</v>
      </c>
      <c r="E41" s="78">
        <v>7</v>
      </c>
      <c r="F41" s="79">
        <v>123</v>
      </c>
      <c r="G41" s="79">
        <v>3866</v>
      </c>
      <c r="H41" s="78">
        <v>66</v>
      </c>
      <c r="I41" s="79">
        <v>127</v>
      </c>
      <c r="J41" s="79">
        <v>30</v>
      </c>
      <c r="K41" s="87">
        <f>SUM(C41:J41)</f>
        <v>4320</v>
      </c>
      <c r="L41" s="44"/>
      <c r="M41" s="44"/>
      <c r="N41" s="240"/>
      <c r="O41" s="240"/>
    </row>
    <row r="42" spans="1:15" ht="22.5" customHeight="1">
      <c r="A42" s="11"/>
      <c r="B42" s="296" t="s">
        <v>475</v>
      </c>
      <c r="C42" s="112">
        <v>0.003</v>
      </c>
      <c r="D42" s="112">
        <v>0.02</v>
      </c>
      <c r="E42" s="66">
        <v>0.002</v>
      </c>
      <c r="F42" s="295">
        <v>0.028</v>
      </c>
      <c r="G42" s="295">
        <v>0.895</v>
      </c>
      <c r="H42" s="112">
        <v>0.015</v>
      </c>
      <c r="I42" s="295">
        <v>0.029</v>
      </c>
      <c r="J42" s="295">
        <v>0.0007</v>
      </c>
      <c r="K42" s="108"/>
      <c r="L42" s="44"/>
      <c r="M42" s="44"/>
      <c r="N42" s="240"/>
      <c r="O42" s="240"/>
    </row>
    <row r="43" spans="1:13" ht="16.5" customHeight="1">
      <c r="A43" s="11"/>
      <c r="B43" s="95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1"/>
    </row>
    <row r="44" spans="1:13" ht="16.5" customHeight="1">
      <c r="A44" s="80"/>
      <c r="B44" s="9"/>
      <c r="C44" s="10"/>
      <c r="D44" s="10"/>
      <c r="E44" s="10"/>
      <c r="F44" s="10"/>
      <c r="G44" s="10"/>
      <c r="H44" s="10"/>
      <c r="I44" s="56"/>
      <c r="K44" s="11"/>
      <c r="M44" s="11"/>
    </row>
    <row r="45" spans="1:13" ht="16.5" customHeight="1">
      <c r="A45" s="80"/>
      <c r="B45" s="9"/>
      <c r="C45" s="10"/>
      <c r="D45" s="10"/>
      <c r="E45" s="10"/>
      <c r="F45" s="10"/>
      <c r="G45" s="10"/>
      <c r="H45" s="10"/>
      <c r="I45" s="44"/>
      <c r="K45" s="11"/>
      <c r="M45" s="11"/>
    </row>
    <row r="46" spans="1:13" ht="16.5" customHeight="1">
      <c r="A46" s="44"/>
      <c r="B46" s="9"/>
      <c r="C46" s="10"/>
      <c r="D46" s="10"/>
      <c r="E46" s="10"/>
      <c r="F46" s="10"/>
      <c r="G46" s="10"/>
      <c r="H46" s="10"/>
      <c r="I46" s="56"/>
      <c r="K46" s="11"/>
      <c r="M46" s="11"/>
    </row>
    <row r="47" spans="1:13" ht="16.5" customHeight="1">
      <c r="A47" s="44"/>
      <c r="B47" s="9"/>
      <c r="C47" s="10"/>
      <c r="D47" s="10"/>
      <c r="E47" s="10"/>
      <c r="F47" s="10"/>
      <c r="G47" s="10"/>
      <c r="H47" s="10"/>
      <c r="I47" s="44"/>
      <c r="K47" s="10"/>
      <c r="M47" s="11"/>
    </row>
    <row r="48" spans="1:13" ht="16.5" customHeight="1">
      <c r="A48" s="44"/>
      <c r="B48" s="9"/>
      <c r="C48" s="10"/>
      <c r="D48" s="10"/>
      <c r="E48" s="10"/>
      <c r="F48" s="10"/>
      <c r="G48" s="11"/>
      <c r="H48" s="44"/>
      <c r="I48" s="56"/>
      <c r="K48" s="44"/>
      <c r="M48" s="11"/>
    </row>
    <row r="49" spans="1:13" ht="16.5" customHeight="1">
      <c r="A49" s="44"/>
      <c r="B49" s="9"/>
      <c r="C49" s="10"/>
      <c r="D49" s="10"/>
      <c r="E49" s="10"/>
      <c r="F49" s="10"/>
      <c r="G49" s="11"/>
      <c r="H49" s="44"/>
      <c r="I49" s="44"/>
      <c r="J49" s="44"/>
      <c r="K49" s="44"/>
      <c r="L49" s="44"/>
      <c r="M49" s="11"/>
    </row>
    <row r="50" spans="1:13" ht="16.5" customHeight="1">
      <c r="A50" s="44"/>
      <c r="B50" s="9"/>
      <c r="C50" s="10"/>
      <c r="D50" s="10"/>
      <c r="E50" s="10"/>
      <c r="F50" s="10"/>
      <c r="G50" s="11"/>
      <c r="H50" s="44"/>
      <c r="I50" s="56"/>
      <c r="J50" s="44"/>
      <c r="K50" s="44"/>
      <c r="L50" s="44"/>
      <c r="M50" s="11"/>
    </row>
    <row r="51" spans="1:13" ht="16.5" customHeight="1">
      <c r="A51" s="44"/>
      <c r="B51" s="9"/>
      <c r="C51" s="10"/>
      <c r="D51" s="10"/>
      <c r="E51" s="10"/>
      <c r="F51" s="10"/>
      <c r="G51" s="11"/>
      <c r="H51" s="44"/>
      <c r="I51" s="44"/>
      <c r="J51" s="44"/>
      <c r="K51" s="44"/>
      <c r="L51" s="44"/>
      <c r="M51" s="11"/>
    </row>
    <row r="52" spans="1:13" ht="16.5" customHeight="1">
      <c r="A52" s="44"/>
      <c r="B52" s="9"/>
      <c r="C52" s="10"/>
      <c r="D52" s="10"/>
      <c r="E52" s="10"/>
      <c r="F52" s="10"/>
      <c r="G52" s="11"/>
      <c r="H52" s="44"/>
      <c r="I52" s="56"/>
      <c r="J52" s="44"/>
      <c r="K52" s="44"/>
      <c r="L52" s="44"/>
      <c r="M52" s="11"/>
    </row>
    <row r="53" spans="1:13" ht="16.5" customHeight="1">
      <c r="A53" s="11"/>
      <c r="B53" s="9"/>
      <c r="C53" s="10"/>
      <c r="D53" s="10"/>
      <c r="E53" s="10"/>
      <c r="F53" s="10"/>
      <c r="G53" s="11"/>
      <c r="H53" s="44"/>
      <c r="I53" s="44"/>
      <c r="J53" s="44"/>
      <c r="K53" s="44"/>
      <c r="L53" s="44"/>
      <c r="M53" s="11"/>
    </row>
    <row r="54" spans="2:12" s="11" customFormat="1" ht="16.5" customHeight="1">
      <c r="B54" s="9"/>
      <c r="C54" s="10"/>
      <c r="D54" s="10"/>
      <c r="E54" s="10"/>
      <c r="F54" s="10"/>
      <c r="H54" s="44"/>
      <c r="I54" s="56"/>
      <c r="J54" s="44"/>
      <c r="K54" s="44"/>
      <c r="L54" s="44"/>
    </row>
    <row r="55" spans="2:12" s="11" customFormat="1" ht="16.5" customHeight="1">
      <c r="B55" s="9"/>
      <c r="C55" s="10"/>
      <c r="D55" s="10"/>
      <c r="E55" s="10"/>
      <c r="F55" s="10"/>
      <c r="H55" s="44"/>
      <c r="I55" s="44"/>
      <c r="J55" s="44"/>
      <c r="K55" s="44"/>
      <c r="L55" s="44"/>
    </row>
    <row r="56" spans="2:12" s="11" customFormat="1" ht="16.5" customHeight="1">
      <c r="B56" s="9"/>
      <c r="C56" s="10"/>
      <c r="D56" s="10"/>
      <c r="E56" s="10"/>
      <c r="F56" s="10"/>
      <c r="H56" s="44"/>
      <c r="I56" s="56"/>
      <c r="J56" s="44"/>
      <c r="K56" s="44"/>
      <c r="L56" s="44"/>
    </row>
    <row r="57" spans="2:12" s="11" customFormat="1" ht="16.5" customHeight="1">
      <c r="B57" s="9"/>
      <c r="C57" s="10"/>
      <c r="D57" s="10"/>
      <c r="E57" s="10"/>
      <c r="F57" s="10"/>
      <c r="H57" s="44"/>
      <c r="I57" s="44"/>
      <c r="J57" s="44"/>
      <c r="K57" s="44"/>
      <c r="L57" s="44"/>
    </row>
    <row r="58" spans="1:13" ht="16.5" customHeight="1">
      <c r="A58" s="44"/>
      <c r="B58" s="9"/>
      <c r="C58" s="10"/>
      <c r="D58" s="10"/>
      <c r="E58" s="10"/>
      <c r="F58" s="10"/>
      <c r="G58" s="11"/>
      <c r="H58" s="44"/>
      <c r="I58" s="44"/>
      <c r="J58" s="44"/>
      <c r="K58" s="44"/>
      <c r="L58" s="44"/>
      <c r="M58" s="11"/>
    </row>
    <row r="59" spans="1:13" ht="16.5" customHeight="1">
      <c r="A59" s="44"/>
      <c r="B59" s="9"/>
      <c r="C59" s="10"/>
      <c r="D59" s="10"/>
      <c r="E59" s="10"/>
      <c r="F59" s="10"/>
      <c r="G59" s="11"/>
      <c r="H59" s="44"/>
      <c r="I59" s="44"/>
      <c r="J59" s="44"/>
      <c r="K59" s="44"/>
      <c r="L59" s="44"/>
      <c r="M59" s="11"/>
    </row>
    <row r="60" spans="1:13" ht="16.5" customHeight="1">
      <c r="A60" s="44"/>
      <c r="B60" s="9"/>
      <c r="C60" s="10"/>
      <c r="D60" s="10"/>
      <c r="E60" s="10"/>
      <c r="F60" s="10"/>
      <c r="G60" s="11"/>
      <c r="H60" s="44"/>
      <c r="I60" s="44"/>
      <c r="J60" s="44"/>
      <c r="K60" s="44"/>
      <c r="L60" s="44"/>
      <c r="M60" s="11"/>
    </row>
    <row r="61" spans="1:13" ht="16.5" customHeight="1">
      <c r="A61" s="11"/>
      <c r="B61" s="11" t="s">
        <v>469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6.5" customHeight="1">
      <c r="A62" s="11"/>
      <c r="B62" s="12"/>
      <c r="C62" s="21" t="s">
        <v>8</v>
      </c>
      <c r="D62" s="12" t="s">
        <v>47</v>
      </c>
      <c r="E62" s="12" t="s">
        <v>0</v>
      </c>
      <c r="F62" s="64" t="s">
        <v>48</v>
      </c>
      <c r="I62" s="11"/>
      <c r="J62" s="11"/>
      <c r="K62" s="11"/>
      <c r="L62" s="11"/>
      <c r="M62" s="11"/>
    </row>
    <row r="63" spans="1:13" ht="16.5" customHeight="1">
      <c r="A63" s="11"/>
      <c r="B63" s="34" t="s">
        <v>1</v>
      </c>
      <c r="C63" s="81">
        <v>1532</v>
      </c>
      <c r="D63" s="70">
        <v>62</v>
      </c>
      <c r="E63" s="58">
        <f>SUM(C63:D63)</f>
        <v>1594</v>
      </c>
      <c r="J63" s="11"/>
      <c r="K63" s="11"/>
      <c r="L63" s="11"/>
      <c r="M63" s="11"/>
    </row>
    <row r="64" spans="1:13" ht="16.5" customHeight="1">
      <c r="A64" s="11"/>
      <c r="B64" s="34" t="s">
        <v>42</v>
      </c>
      <c r="C64" s="81">
        <v>1570</v>
      </c>
      <c r="D64" s="70">
        <v>74</v>
      </c>
      <c r="E64" s="58">
        <f>SUM(C64:D64)</f>
        <v>1644</v>
      </c>
      <c r="F64" s="86"/>
      <c r="I64" s="11"/>
      <c r="J64" s="11"/>
      <c r="K64" s="11"/>
      <c r="L64" s="11"/>
      <c r="M64" s="11"/>
    </row>
    <row r="65" spans="1:13" ht="16.5" customHeight="1">
      <c r="A65" s="11"/>
      <c r="B65" s="25" t="s">
        <v>45</v>
      </c>
      <c r="C65" s="82">
        <v>1366</v>
      </c>
      <c r="D65" s="83">
        <v>61</v>
      </c>
      <c r="E65" s="84">
        <f>SUM(C65:D65)</f>
        <v>1427</v>
      </c>
      <c r="F65" s="78"/>
      <c r="I65" s="11"/>
      <c r="J65" s="11"/>
      <c r="K65" s="11"/>
      <c r="L65" s="11"/>
      <c r="M65" s="11"/>
    </row>
    <row r="66" spans="1:13" ht="16.5" customHeight="1">
      <c r="A66" s="11"/>
      <c r="B66" s="34"/>
      <c r="C66" s="85"/>
      <c r="D66" s="78"/>
      <c r="E66" s="78"/>
      <c r="F66" s="78"/>
      <c r="G66" s="86"/>
      <c r="H66" s="87"/>
      <c r="I66" s="11"/>
      <c r="J66" s="11"/>
      <c r="K66" s="11"/>
      <c r="L66" s="11"/>
      <c r="M66" s="11"/>
    </row>
    <row r="67" spans="1:13" ht="16.5" customHeight="1">
      <c r="A67" s="11"/>
      <c r="B67" s="34"/>
      <c r="C67" s="85"/>
      <c r="D67" s="78"/>
      <c r="E67" s="78"/>
      <c r="F67" s="78"/>
      <c r="G67" s="86"/>
      <c r="H67" s="87"/>
      <c r="I67" s="11"/>
      <c r="J67" s="11"/>
      <c r="K67" s="11"/>
      <c r="L67" s="11"/>
      <c r="M67" s="11"/>
    </row>
    <row r="68" spans="1:13" ht="16.5" customHeight="1">
      <c r="A68" s="11"/>
      <c r="B68" s="96" t="s">
        <v>470</v>
      </c>
      <c r="C68" s="85"/>
      <c r="D68" s="78"/>
      <c r="E68" s="78"/>
      <c r="F68" s="78"/>
      <c r="G68" s="86"/>
      <c r="H68" s="87"/>
      <c r="I68" s="11"/>
      <c r="J68" s="11"/>
      <c r="K68" s="11"/>
      <c r="L68" s="11"/>
      <c r="M68" s="11"/>
    </row>
    <row r="69" spans="1:12" ht="16.5" customHeight="1">
      <c r="A69" s="11"/>
      <c r="B69" s="15"/>
      <c r="C69" s="22" t="s">
        <v>84</v>
      </c>
      <c r="D69" s="22" t="s">
        <v>85</v>
      </c>
      <c r="E69" s="22" t="s">
        <v>86</v>
      </c>
      <c r="F69" s="22" t="s">
        <v>87</v>
      </c>
      <c r="G69" s="34"/>
      <c r="H69" s="113" t="s">
        <v>410</v>
      </c>
      <c r="I69" s="34"/>
      <c r="J69" s="78"/>
      <c r="K69" s="11"/>
      <c r="L69" s="11"/>
    </row>
    <row r="70" spans="1:12" ht="16.5" customHeight="1">
      <c r="A70" s="11"/>
      <c r="B70" s="246" t="s">
        <v>1</v>
      </c>
      <c r="C70" s="347">
        <v>4348</v>
      </c>
      <c r="D70" s="62">
        <v>506</v>
      </c>
      <c r="E70" s="62">
        <v>319</v>
      </c>
      <c r="F70" s="62">
        <v>540</v>
      </c>
      <c r="G70" s="34"/>
      <c r="H70" s="113"/>
      <c r="I70" s="34"/>
      <c r="J70" s="78"/>
      <c r="K70" s="11"/>
      <c r="L70" s="11"/>
    </row>
    <row r="71" spans="1:12" ht="16.5" customHeight="1">
      <c r="A71" s="11"/>
      <c r="B71" s="34" t="s">
        <v>42</v>
      </c>
      <c r="C71" s="247">
        <v>4065</v>
      </c>
      <c r="D71" s="53">
        <v>429</v>
      </c>
      <c r="E71" s="53">
        <v>337</v>
      </c>
      <c r="F71" s="53">
        <v>942</v>
      </c>
      <c r="H71" s="247"/>
      <c r="I71" s="53"/>
      <c r="J71" s="53"/>
      <c r="K71" s="11"/>
      <c r="L71" s="11"/>
    </row>
    <row r="72" spans="1:12" ht="16.5" customHeight="1">
      <c r="A72" s="11"/>
      <c r="B72" s="25" t="s">
        <v>45</v>
      </c>
      <c r="C72" s="259">
        <v>3886</v>
      </c>
      <c r="D72" s="48">
        <v>367</v>
      </c>
      <c r="E72" s="48">
        <v>336</v>
      </c>
      <c r="F72" s="259">
        <v>1114</v>
      </c>
      <c r="G72" s="248"/>
      <c r="H72" s="247"/>
      <c r="I72" s="53"/>
      <c r="J72" s="53"/>
      <c r="K72" s="11"/>
      <c r="L72" s="11"/>
    </row>
    <row r="73" spans="1:13" ht="16.5" customHeight="1">
      <c r="A73" s="11"/>
      <c r="B73" s="118" t="s">
        <v>397</v>
      </c>
      <c r="C73" s="78"/>
      <c r="D73" s="78"/>
      <c r="E73" s="78"/>
      <c r="F73" s="78"/>
      <c r="G73" s="79"/>
      <c r="H73" s="247"/>
      <c r="I73" s="53"/>
      <c r="J73" s="53"/>
      <c r="K73" s="87"/>
      <c r="L73" s="11"/>
      <c r="M73" s="11"/>
    </row>
    <row r="74" spans="1:13" ht="16.5" customHeight="1">
      <c r="A74" s="11"/>
      <c r="B74" s="118"/>
      <c r="C74" s="78"/>
      <c r="D74" s="78"/>
      <c r="E74" s="78"/>
      <c r="F74" s="78"/>
      <c r="G74" s="79"/>
      <c r="H74" s="79"/>
      <c r="I74" s="79"/>
      <c r="J74" s="79"/>
      <c r="K74" s="87"/>
      <c r="L74" s="11"/>
      <c r="M74" s="11"/>
    </row>
    <row r="75" spans="1:13" ht="16.5" customHeight="1">
      <c r="A75" s="11"/>
      <c r="B75" s="118"/>
      <c r="C75" s="78"/>
      <c r="D75" s="78"/>
      <c r="E75" s="78"/>
      <c r="F75" s="78"/>
      <c r="G75" s="79"/>
      <c r="H75" s="79"/>
      <c r="I75" s="79"/>
      <c r="J75" s="79"/>
      <c r="K75" s="87"/>
      <c r="L75" s="11"/>
      <c r="M75" s="11"/>
    </row>
    <row r="76" spans="1:13" ht="16.5" customHeight="1">
      <c r="A76" s="11"/>
      <c r="B76" s="68" t="s">
        <v>90</v>
      </c>
      <c r="C76" s="68"/>
      <c r="D76" s="68"/>
      <c r="E76" s="68"/>
      <c r="F76" s="68"/>
      <c r="G76" s="88"/>
      <c r="H76" s="11"/>
      <c r="I76" s="11"/>
      <c r="J76" s="11"/>
      <c r="K76" s="11"/>
      <c r="L76" s="11"/>
      <c r="M76" s="11"/>
    </row>
    <row r="77" spans="1:13" ht="39.75" customHeight="1">
      <c r="A77" s="11"/>
      <c r="B77" s="22"/>
      <c r="C77" s="140" t="s">
        <v>75</v>
      </c>
      <c r="D77" s="141" t="s">
        <v>76</v>
      </c>
      <c r="E77" s="141" t="s">
        <v>77</v>
      </c>
      <c r="F77" s="141" t="s">
        <v>78</v>
      </c>
      <c r="G77" s="64" t="s">
        <v>48</v>
      </c>
      <c r="H77" s="11"/>
      <c r="I77" s="11"/>
      <c r="J77" s="11"/>
      <c r="K77" s="11"/>
      <c r="L77" s="11"/>
      <c r="M77" s="11"/>
    </row>
    <row r="78" spans="1:13" ht="16.5" customHeight="1">
      <c r="A78" s="11"/>
      <c r="B78" s="24" t="s">
        <v>1</v>
      </c>
      <c r="C78" s="89">
        <v>4541</v>
      </c>
      <c r="D78" s="76" t="s">
        <v>517</v>
      </c>
      <c r="E78" s="76" t="s">
        <v>518</v>
      </c>
      <c r="F78" s="76" t="s">
        <v>519</v>
      </c>
      <c r="G78" s="64"/>
      <c r="I78" s="11"/>
      <c r="J78" s="11"/>
      <c r="K78" s="11"/>
      <c r="L78" s="11"/>
      <c r="M78" s="11"/>
    </row>
    <row r="79" spans="1:13" ht="16.5" customHeight="1">
      <c r="A79" s="11"/>
      <c r="B79" s="34" t="s">
        <v>42</v>
      </c>
      <c r="C79" s="85">
        <v>4773</v>
      </c>
      <c r="D79" s="90" t="s">
        <v>520</v>
      </c>
      <c r="E79" s="90" t="s">
        <v>521</v>
      </c>
      <c r="F79" s="90" t="s">
        <v>522</v>
      </c>
      <c r="G79" s="88"/>
      <c r="H79" s="11"/>
      <c r="I79" s="11"/>
      <c r="J79" s="11"/>
      <c r="K79" s="11"/>
      <c r="L79" s="11"/>
      <c r="M79" s="11"/>
    </row>
    <row r="80" spans="1:13" ht="16.5" customHeight="1">
      <c r="A80" s="11"/>
      <c r="B80" s="25" t="s">
        <v>45</v>
      </c>
      <c r="C80" s="82">
        <v>4320</v>
      </c>
      <c r="D80" s="91" t="s">
        <v>523</v>
      </c>
      <c r="E80" s="91" t="s">
        <v>524</v>
      </c>
      <c r="F80" s="91" t="s">
        <v>525</v>
      </c>
      <c r="G80" s="88"/>
      <c r="H80" s="11"/>
      <c r="I80" s="11"/>
      <c r="J80" s="11"/>
      <c r="K80" s="11"/>
      <c r="L80" s="11"/>
      <c r="M80" s="11"/>
    </row>
    <row r="81" spans="1:13" ht="16.5" customHeight="1">
      <c r="A81" s="11"/>
      <c r="B81" s="34"/>
      <c r="C81" s="85"/>
      <c r="D81" s="90"/>
      <c r="E81" s="90"/>
      <c r="F81" s="90"/>
      <c r="G81" s="88"/>
      <c r="H81" s="11"/>
      <c r="I81" s="11"/>
      <c r="J81" s="11"/>
      <c r="K81" s="11"/>
      <c r="L81" s="11"/>
      <c r="M81" s="11"/>
    </row>
    <row r="82" spans="1:13" ht="16.5" customHeight="1">
      <c r="A82" s="11"/>
      <c r="B82" s="34"/>
      <c r="C82" s="8"/>
      <c r="D82" s="90"/>
      <c r="E82" s="90"/>
      <c r="F82" s="90"/>
      <c r="G82" s="88"/>
      <c r="H82" s="11"/>
      <c r="I82" s="11"/>
      <c r="J82" s="11"/>
      <c r="K82" s="11"/>
      <c r="L82" s="11"/>
      <c r="M82" s="11"/>
    </row>
    <row r="83" spans="1:13" ht="16.5" customHeight="1">
      <c r="A83" s="11"/>
      <c r="B83" s="36" t="s">
        <v>471</v>
      </c>
      <c r="C83" s="36"/>
      <c r="D83" s="36"/>
      <c r="E83" s="11"/>
      <c r="F83" s="90"/>
      <c r="G83" s="88"/>
      <c r="H83" s="11"/>
      <c r="I83" s="11"/>
      <c r="J83" s="11"/>
      <c r="K83" s="11"/>
      <c r="L83" s="11"/>
      <c r="M83" s="11"/>
    </row>
    <row r="84" spans="1:13" ht="16.5" customHeight="1">
      <c r="A84" s="11"/>
      <c r="B84" s="366" t="s">
        <v>148</v>
      </c>
      <c r="C84" s="366"/>
      <c r="D84" s="366"/>
      <c r="E84" s="64" t="s">
        <v>48</v>
      </c>
      <c r="F84" s="90"/>
      <c r="G84" s="88"/>
      <c r="H84" s="11"/>
      <c r="I84" s="11"/>
      <c r="J84" s="11"/>
      <c r="K84" s="11"/>
      <c r="L84" s="11"/>
      <c r="M84" s="11"/>
    </row>
    <row r="85" spans="1:13" ht="16.5" customHeight="1">
      <c r="A85" s="11"/>
      <c r="B85" s="68"/>
      <c r="C85" s="15" t="s">
        <v>14</v>
      </c>
      <c r="D85" s="15" t="s">
        <v>15</v>
      </c>
      <c r="E85" s="11"/>
      <c r="F85" s="90"/>
      <c r="G85" s="88"/>
      <c r="H85" s="11"/>
      <c r="I85" s="11"/>
      <c r="J85" s="11"/>
      <c r="K85" s="11"/>
      <c r="L85" s="11"/>
      <c r="M85" s="11"/>
    </row>
    <row r="86" spans="1:13" ht="16.5" customHeight="1">
      <c r="A86" s="11"/>
      <c r="B86" s="33" t="s">
        <v>1</v>
      </c>
      <c r="C86" s="332">
        <v>0.9</v>
      </c>
      <c r="D86" s="332">
        <v>0.93</v>
      </c>
      <c r="F86" s="90"/>
      <c r="G86" s="88"/>
      <c r="H86" s="11"/>
      <c r="I86" s="11"/>
      <c r="J86" s="11"/>
      <c r="K86" s="11"/>
      <c r="L86" s="11"/>
      <c r="M86" s="11"/>
    </row>
    <row r="87" spans="1:13" ht="16.5" customHeight="1">
      <c r="A87" s="11"/>
      <c r="B87" s="3" t="s">
        <v>42</v>
      </c>
      <c r="C87" s="267">
        <v>0.92</v>
      </c>
      <c r="D87" s="267">
        <v>0.94</v>
      </c>
      <c r="E87" s="11"/>
      <c r="F87" s="90"/>
      <c r="G87" s="88"/>
      <c r="H87" s="11"/>
      <c r="I87" s="11"/>
      <c r="J87" s="11"/>
      <c r="K87" s="11"/>
      <c r="L87" s="11"/>
      <c r="M87" s="11"/>
    </row>
    <row r="88" spans="1:13" ht="16.5" customHeight="1">
      <c r="A88" s="11"/>
      <c r="B88" s="23" t="s">
        <v>45</v>
      </c>
      <c r="C88" s="294">
        <v>0.93</v>
      </c>
      <c r="D88" s="294">
        <v>0.95</v>
      </c>
      <c r="E88" s="11"/>
      <c r="F88" s="90"/>
      <c r="G88" s="88"/>
      <c r="H88" s="11"/>
      <c r="I88" s="11"/>
      <c r="J88" s="11"/>
      <c r="K88" s="11"/>
      <c r="L88" s="11"/>
      <c r="M88" s="11"/>
    </row>
    <row r="89" spans="1:13" ht="11.25" customHeight="1">
      <c r="A89" s="11"/>
      <c r="B89" s="61" t="s">
        <v>472</v>
      </c>
      <c r="C89" s="36"/>
      <c r="D89" s="36"/>
      <c r="E89" s="11"/>
      <c r="F89" s="90"/>
      <c r="G89" s="88"/>
      <c r="H89" s="11"/>
      <c r="I89" s="11"/>
      <c r="J89" s="11"/>
      <c r="K89" s="11"/>
      <c r="L89" s="11"/>
      <c r="M89" s="11"/>
    </row>
    <row r="90" spans="1:13" ht="12.75">
      <c r="A90" s="11"/>
      <c r="B90" s="61" t="s">
        <v>473</v>
      </c>
      <c r="C90" s="36"/>
      <c r="D90" s="36"/>
      <c r="E90" s="11"/>
      <c r="F90" s="90"/>
      <c r="G90" s="88"/>
      <c r="H90" s="11"/>
      <c r="I90" s="11"/>
      <c r="J90" s="11"/>
      <c r="K90" s="11"/>
      <c r="L90" s="11"/>
      <c r="M90" s="11"/>
    </row>
    <row r="91" spans="1:13" ht="16.5" customHeight="1">
      <c r="A91" s="11"/>
      <c r="B91" s="11"/>
      <c r="C91" s="36"/>
      <c r="D91" s="36"/>
      <c r="E91" s="11"/>
      <c r="F91" s="90"/>
      <c r="G91" s="88"/>
      <c r="H91" s="11"/>
      <c r="I91" s="11"/>
      <c r="J91" s="11"/>
      <c r="K91" s="11"/>
      <c r="L91" s="11"/>
      <c r="M91" s="11"/>
    </row>
    <row r="92" spans="1:13" ht="30" customHeight="1">
      <c r="A92" s="11"/>
      <c r="B92" s="29"/>
      <c r="C92" s="29" t="s">
        <v>79</v>
      </c>
      <c r="D92" s="29" t="s">
        <v>80</v>
      </c>
      <c r="E92" s="64" t="s">
        <v>49</v>
      </c>
      <c r="F92" s="90"/>
      <c r="G92" s="88"/>
      <c r="H92" s="11"/>
      <c r="I92" s="11"/>
      <c r="J92" s="11"/>
      <c r="K92" s="11"/>
      <c r="L92" s="11"/>
      <c r="M92" s="11"/>
    </row>
    <row r="93" spans="1:13" ht="16.5" customHeight="1">
      <c r="A93" s="11"/>
      <c r="B93" s="34" t="s">
        <v>1</v>
      </c>
      <c r="C93" s="293">
        <v>0.78</v>
      </c>
      <c r="D93" s="293">
        <v>0.36700000000000005</v>
      </c>
      <c r="F93" s="90"/>
      <c r="G93" s="88" t="s">
        <v>147</v>
      </c>
      <c r="H93" s="11"/>
      <c r="I93" s="11"/>
      <c r="J93" s="11"/>
      <c r="K93" s="11"/>
      <c r="L93" s="11"/>
      <c r="M93" s="11"/>
    </row>
    <row r="94" spans="1:13" ht="16.5" customHeight="1">
      <c r="A94" s="11"/>
      <c r="B94" s="34" t="s">
        <v>42</v>
      </c>
      <c r="C94" s="293">
        <v>0.764</v>
      </c>
      <c r="D94" s="293">
        <v>0.381</v>
      </c>
      <c r="E94" s="11"/>
      <c r="F94" s="90"/>
      <c r="G94" s="88" t="s">
        <v>70</v>
      </c>
      <c r="H94" s="11"/>
      <c r="I94" s="11"/>
      <c r="J94" s="11"/>
      <c r="K94" s="11"/>
      <c r="L94" s="11"/>
      <c r="M94" s="11"/>
    </row>
    <row r="95" spans="1:13" ht="16.5" customHeight="1">
      <c r="A95" s="11"/>
      <c r="B95" s="25" t="s">
        <v>45</v>
      </c>
      <c r="C95" s="294" t="s">
        <v>526</v>
      </c>
      <c r="D95" s="294" t="s">
        <v>526</v>
      </c>
      <c r="E95" s="11"/>
      <c r="F95" s="90"/>
      <c r="G95" s="88" t="s">
        <v>70</v>
      </c>
      <c r="I95" s="11"/>
      <c r="J95" s="11"/>
      <c r="K95" s="11"/>
      <c r="L95" s="11"/>
      <c r="M95" s="11"/>
    </row>
    <row r="96" spans="1:13" ht="16.5" customHeight="1">
      <c r="A96" s="11"/>
      <c r="B96" s="34"/>
      <c r="C96" s="8"/>
      <c r="D96" s="90"/>
      <c r="E96" s="90"/>
      <c r="F96" s="90"/>
      <c r="G96" s="88" t="s">
        <v>70</v>
      </c>
      <c r="I96" s="11"/>
      <c r="J96" s="11"/>
      <c r="K96" s="11"/>
      <c r="L96" s="11"/>
      <c r="M96" s="11"/>
    </row>
    <row r="97" spans="1:13" ht="16.5" customHeight="1">
      <c r="A97" s="11"/>
      <c r="B97" s="34"/>
      <c r="C97" s="8"/>
      <c r="D97" s="90"/>
      <c r="E97" s="90"/>
      <c r="F97" s="90"/>
      <c r="G97" s="88"/>
      <c r="H97" s="11"/>
      <c r="I97" s="11"/>
      <c r="J97" s="11"/>
      <c r="K97" s="11"/>
      <c r="L97" s="11"/>
      <c r="M97" s="11"/>
    </row>
    <row r="98" spans="1:13" ht="16.5" customHeight="1">
      <c r="A98" s="11"/>
      <c r="B98" s="106" t="s">
        <v>91</v>
      </c>
      <c r="C98" s="106"/>
      <c r="D98" s="106"/>
      <c r="F98" s="90"/>
      <c r="G98" s="88"/>
      <c r="H98" s="11"/>
      <c r="I98" s="11"/>
      <c r="J98" s="11"/>
      <c r="K98" s="11"/>
      <c r="L98" s="11"/>
      <c r="M98" s="11"/>
    </row>
    <row r="99" spans="1:13" ht="16.5" customHeight="1">
      <c r="A99" s="11"/>
      <c r="B99" s="22"/>
      <c r="C99" s="22" t="s">
        <v>32</v>
      </c>
      <c r="D99" s="64" t="s">
        <v>49</v>
      </c>
      <c r="F99" s="90"/>
      <c r="G99" s="88"/>
      <c r="H99" s="11"/>
      <c r="I99" s="11"/>
      <c r="J99" s="11"/>
      <c r="K99" s="11"/>
      <c r="L99" s="11"/>
      <c r="M99" s="11"/>
    </row>
    <row r="100" spans="1:13" ht="16.5" customHeight="1">
      <c r="A100" s="11"/>
      <c r="B100" s="34" t="s">
        <v>1</v>
      </c>
      <c r="C100" s="262">
        <v>0.907</v>
      </c>
      <c r="F100" s="90"/>
      <c r="G100" s="88"/>
      <c r="H100" s="11"/>
      <c r="I100" s="11"/>
      <c r="J100" s="11"/>
      <c r="K100" s="11"/>
      <c r="L100" s="11"/>
      <c r="M100" s="11"/>
    </row>
    <row r="101" spans="1:13" ht="16.5" customHeight="1">
      <c r="A101" s="11"/>
      <c r="B101" s="34" t="s">
        <v>42</v>
      </c>
      <c r="C101" s="262">
        <v>0.911</v>
      </c>
      <c r="D101" s="11"/>
      <c r="F101" s="90"/>
      <c r="G101" s="88"/>
      <c r="H101" s="11"/>
      <c r="I101" s="11"/>
      <c r="J101" s="11"/>
      <c r="K101" s="11"/>
      <c r="L101" s="11"/>
      <c r="M101" s="11"/>
    </row>
    <row r="102" spans="1:13" ht="16.5" customHeight="1">
      <c r="A102" s="11"/>
      <c r="B102" s="25" t="s">
        <v>45</v>
      </c>
      <c r="C102" s="263">
        <v>0.9</v>
      </c>
      <c r="D102" s="11"/>
      <c r="F102" s="90"/>
      <c r="G102" s="88"/>
      <c r="H102" s="11"/>
      <c r="I102" s="11"/>
      <c r="J102" s="11"/>
      <c r="K102" s="11"/>
      <c r="L102" s="11"/>
      <c r="M102" s="11"/>
    </row>
    <row r="103" spans="1:13" ht="16.5" customHeight="1">
      <c r="A103" s="11"/>
      <c r="B103" s="34"/>
      <c r="C103" s="8"/>
      <c r="D103" s="90"/>
      <c r="E103" s="90"/>
      <c r="F103" s="90"/>
      <c r="G103" s="88"/>
      <c r="H103" s="11"/>
      <c r="I103" s="11"/>
      <c r="J103" s="11"/>
      <c r="K103" s="11"/>
      <c r="L103" s="11"/>
      <c r="M103" s="11"/>
    </row>
    <row r="104" spans="1:13" ht="16.5" customHeight="1">
      <c r="A104" s="11"/>
      <c r="B104" s="34"/>
      <c r="C104" s="8"/>
      <c r="D104" s="90"/>
      <c r="E104" s="90"/>
      <c r="F104" s="90"/>
      <c r="G104" s="88"/>
      <c r="H104" s="11"/>
      <c r="I104" s="11"/>
      <c r="J104" s="11"/>
      <c r="K104" s="11"/>
      <c r="L104" s="11"/>
      <c r="M104" s="11"/>
    </row>
    <row r="105" spans="1:13" ht="16.5" customHeight="1">
      <c r="A105" s="11"/>
      <c r="B105" s="368" t="s">
        <v>527</v>
      </c>
      <c r="C105" s="368"/>
      <c r="D105" s="67"/>
      <c r="E105" s="90"/>
      <c r="F105" s="90"/>
      <c r="G105" s="88"/>
      <c r="H105" s="11"/>
      <c r="I105" s="11"/>
      <c r="J105" s="11"/>
      <c r="K105" s="11"/>
      <c r="L105" s="11"/>
      <c r="M105" s="11"/>
    </row>
    <row r="106" spans="1:13" ht="16.5" customHeight="1">
      <c r="A106" s="11"/>
      <c r="B106" s="22"/>
      <c r="C106" s="22" t="s">
        <v>411</v>
      </c>
      <c r="D106" s="64" t="s">
        <v>48</v>
      </c>
      <c r="E106" s="90"/>
      <c r="F106" s="90"/>
      <c r="G106" s="88"/>
      <c r="H106" s="11"/>
      <c r="I106" s="11"/>
      <c r="J106" s="11"/>
      <c r="K106" s="11"/>
      <c r="L106" s="11"/>
      <c r="M106" s="11"/>
    </row>
    <row r="107" spans="1:13" ht="16.5" customHeight="1">
      <c r="A107" s="11"/>
      <c r="B107" s="34" t="s">
        <v>1</v>
      </c>
      <c r="C107" s="41"/>
      <c r="E107" s="90"/>
      <c r="F107" s="90"/>
      <c r="G107" s="88"/>
      <c r="H107" s="11"/>
      <c r="I107" s="11"/>
      <c r="J107" s="11"/>
      <c r="K107" s="11"/>
      <c r="L107" s="11"/>
      <c r="M107" s="11"/>
    </row>
    <row r="108" spans="1:13" ht="16.5" customHeight="1">
      <c r="A108" s="11"/>
      <c r="B108" s="34" t="s">
        <v>42</v>
      </c>
      <c r="C108" s="260">
        <v>0.337</v>
      </c>
      <c r="E108" s="90"/>
      <c r="F108" s="90"/>
      <c r="G108" s="88"/>
      <c r="H108" s="11"/>
      <c r="I108" s="11"/>
      <c r="J108" s="11"/>
      <c r="K108" s="11"/>
      <c r="L108" s="11"/>
      <c r="M108" s="11"/>
    </row>
    <row r="109" spans="1:13" ht="16.5" customHeight="1">
      <c r="A109" s="11"/>
      <c r="B109" s="25" t="s">
        <v>45</v>
      </c>
      <c r="C109" s="42"/>
      <c r="D109" s="11"/>
      <c r="E109" s="90"/>
      <c r="F109" s="90"/>
      <c r="G109" s="88"/>
      <c r="H109" s="11"/>
      <c r="I109" s="11"/>
      <c r="J109" s="11"/>
      <c r="K109" s="11"/>
      <c r="L109" s="11"/>
      <c r="M109" s="11"/>
    </row>
    <row r="110" spans="1:13" ht="16.5" customHeight="1">
      <c r="A110" s="11"/>
      <c r="B110" s="34"/>
      <c r="C110" s="8"/>
      <c r="D110" s="90"/>
      <c r="E110" s="90"/>
      <c r="F110" s="90"/>
      <c r="G110" s="88"/>
      <c r="H110" s="11"/>
      <c r="I110" s="11"/>
      <c r="J110" s="11"/>
      <c r="K110" s="11"/>
      <c r="L110" s="11"/>
      <c r="M110" s="11"/>
    </row>
    <row r="111" spans="1:13" ht="16.5" customHeight="1">
      <c r="A111" s="11"/>
      <c r="H111" s="11"/>
      <c r="I111" s="11"/>
      <c r="J111" s="11"/>
      <c r="K111" s="11"/>
      <c r="L111" s="11"/>
      <c r="M111" s="11"/>
    </row>
    <row r="112" spans="1:13" ht="16.5" customHeight="1">
      <c r="A112" s="11"/>
      <c r="H112" s="11"/>
      <c r="I112" s="11"/>
      <c r="J112" s="11"/>
      <c r="K112" s="11"/>
      <c r="L112" s="11"/>
      <c r="M112" s="11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</sheetData>
  <sheetProtection selectLockedCells="1"/>
  <mergeCells count="3">
    <mergeCell ref="B84:D84"/>
    <mergeCell ref="B37:J37"/>
    <mergeCell ref="B105:C105"/>
  </mergeCells>
  <printOptions/>
  <pageMargins left="0.75" right="0.75" top="0.75" bottom="0.75" header="0.5" footer="0.5"/>
  <pageSetup horizontalDpi="600" verticalDpi="600" orientation="landscape" scale="75" r:id="rId2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  <rowBreaks count="2" manualBreakCount="2">
    <brk id="43" max="255" man="1"/>
    <brk id="6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G5"/>
  <sheetViews>
    <sheetView tabSelected="1" workbookViewId="0" topLeftCell="A11">
      <selection activeCell="H29" sqref="H29"/>
    </sheetView>
  </sheetViews>
  <sheetFormatPr defaultColWidth="9.140625" defaultRowHeight="12.75"/>
  <sheetData>
    <row r="1" spans="2:7" ht="16.5" customHeight="1">
      <c r="B1" s="46" t="s">
        <v>409</v>
      </c>
      <c r="E1" s="47"/>
      <c r="F1" s="47"/>
      <c r="G1" s="47"/>
    </row>
    <row r="2" spans="2:7" ht="16.5" customHeight="1">
      <c r="B2" s="46"/>
      <c r="E2" s="47"/>
      <c r="F2" s="47"/>
      <c r="G2" s="47"/>
    </row>
    <row r="3" spans="2:7" ht="16.5" customHeight="1">
      <c r="B3" s="6" t="s">
        <v>458</v>
      </c>
      <c r="E3" s="47"/>
      <c r="F3" s="47"/>
      <c r="G3" s="47"/>
    </row>
    <row r="4" spans="2:7" ht="16.5" customHeight="1">
      <c r="B4" s="6"/>
      <c r="E4" s="47"/>
      <c r="F4" s="47"/>
      <c r="G4" s="47"/>
    </row>
    <row r="5" ht="16.5" customHeight="1">
      <c r="B5" t="s">
        <v>479</v>
      </c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G5"/>
  <sheetViews>
    <sheetView workbookViewId="0" topLeftCell="A1">
      <selection activeCell="I27" sqref="I27"/>
    </sheetView>
  </sheetViews>
  <sheetFormatPr defaultColWidth="9.140625" defaultRowHeight="12.75"/>
  <sheetData>
    <row r="1" spans="2:7" ht="16.5" customHeight="1">
      <c r="B1" s="46" t="s">
        <v>409</v>
      </c>
      <c r="E1" s="47"/>
      <c r="F1" s="47"/>
      <c r="G1" s="47"/>
    </row>
    <row r="2" spans="2:7" ht="16.5" customHeight="1">
      <c r="B2" s="46"/>
      <c r="E2" s="47"/>
      <c r="F2" s="47"/>
      <c r="G2" s="47"/>
    </row>
    <row r="3" spans="2:7" ht="16.5" customHeight="1">
      <c r="B3" s="6" t="s">
        <v>458</v>
      </c>
      <c r="E3" s="47"/>
      <c r="F3" s="47"/>
      <c r="G3" s="47"/>
    </row>
    <row r="4" spans="2:7" ht="16.5" customHeight="1">
      <c r="B4" s="6"/>
      <c r="E4" s="47"/>
      <c r="F4" s="47"/>
      <c r="G4" s="47"/>
    </row>
    <row r="5" ht="16.5" customHeight="1">
      <c r="B5" t="s">
        <v>480</v>
      </c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1:X2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421875" style="0" customWidth="1"/>
    <col min="4" max="4" width="9.421875" style="47" customWidth="1"/>
    <col min="5" max="5" width="10.00390625" style="47" customWidth="1"/>
    <col min="6" max="8" width="9.421875" style="47" customWidth="1"/>
    <col min="9" max="23" width="9.421875" style="0" customWidth="1"/>
  </cols>
  <sheetData>
    <row r="1" spans="2:4" ht="16.5" customHeight="1">
      <c r="B1" s="46" t="s">
        <v>409</v>
      </c>
      <c r="D1"/>
    </row>
    <row r="2" spans="2:4" ht="16.5" customHeight="1">
      <c r="B2" s="46"/>
      <c r="D2"/>
    </row>
    <row r="3" spans="2:4" ht="16.5" customHeight="1">
      <c r="B3" s="6" t="s">
        <v>332</v>
      </c>
      <c r="D3"/>
    </row>
    <row r="4" spans="2:4" ht="16.5" customHeight="1">
      <c r="B4" s="6"/>
      <c r="D4"/>
    </row>
    <row r="5" spans="2:4" ht="16.5" customHeight="1">
      <c r="B5" s="11" t="s">
        <v>275</v>
      </c>
      <c r="D5"/>
    </row>
    <row r="6" spans="2:24" ht="16.5" customHeight="1">
      <c r="B6" s="393" t="s">
        <v>276</v>
      </c>
      <c r="C6" s="393"/>
      <c r="D6" s="393"/>
      <c r="E6" s="393"/>
      <c r="F6" s="393"/>
      <c r="G6" s="393"/>
      <c r="H6" s="393"/>
      <c r="I6" s="142" t="s">
        <v>48</v>
      </c>
      <c r="K6" s="161"/>
      <c r="L6" s="161"/>
      <c r="M6" s="161"/>
      <c r="N6" s="53"/>
      <c r="O6" s="53"/>
      <c r="P6" s="53"/>
      <c r="Q6" s="53"/>
      <c r="R6" s="53"/>
      <c r="S6" s="161"/>
      <c r="T6" s="161"/>
      <c r="U6" s="161"/>
      <c r="V6" s="161"/>
      <c r="W6" s="161"/>
      <c r="X6" s="161"/>
    </row>
    <row r="7" spans="2:8" ht="16.5" customHeight="1">
      <c r="B7" s="380" t="s">
        <v>246</v>
      </c>
      <c r="C7" s="370" t="s">
        <v>247</v>
      </c>
      <c r="D7" s="370"/>
      <c r="E7" s="392"/>
      <c r="F7" s="391" t="s">
        <v>251</v>
      </c>
      <c r="G7" s="370"/>
      <c r="H7" s="370"/>
    </row>
    <row r="8" spans="2:8" ht="17.25" customHeight="1">
      <c r="B8" s="394"/>
      <c r="C8" s="109" t="s">
        <v>248</v>
      </c>
      <c r="D8" s="109" t="s">
        <v>249</v>
      </c>
      <c r="E8" s="151" t="s">
        <v>250</v>
      </c>
      <c r="F8" s="186" t="s">
        <v>248</v>
      </c>
      <c r="G8" s="109" t="s">
        <v>249</v>
      </c>
      <c r="H8" s="109" t="s">
        <v>250</v>
      </c>
    </row>
    <row r="9" spans="2:8" ht="16.5" customHeight="1">
      <c r="B9" s="193" t="s">
        <v>45</v>
      </c>
      <c r="C9" s="187">
        <v>998</v>
      </c>
      <c r="D9" s="62">
        <v>688</v>
      </c>
      <c r="E9" s="182">
        <f>D9/C9</f>
        <v>0.6893787575150301</v>
      </c>
      <c r="F9" s="187">
        <v>1015</v>
      </c>
      <c r="G9" s="62">
        <v>663</v>
      </c>
      <c r="H9" s="179">
        <f>G9/F9</f>
        <v>0.6532019704433497</v>
      </c>
    </row>
    <row r="10" spans="2:8" ht="16.5" customHeight="1">
      <c r="B10" s="191" t="s">
        <v>42</v>
      </c>
      <c r="C10" s="188">
        <v>1090</v>
      </c>
      <c r="D10" s="53">
        <v>658</v>
      </c>
      <c r="E10" s="183">
        <f>D10/C10</f>
        <v>0.6036697247706422</v>
      </c>
      <c r="F10" s="188">
        <v>1095</v>
      </c>
      <c r="G10" s="53">
        <v>706</v>
      </c>
      <c r="H10" s="180">
        <f>G10/F10</f>
        <v>0.6447488584474886</v>
      </c>
    </row>
    <row r="11" spans="2:8" ht="16.5" customHeight="1">
      <c r="B11" s="185" t="s">
        <v>1</v>
      </c>
      <c r="C11" s="189">
        <v>876</v>
      </c>
      <c r="D11" s="48">
        <v>506</v>
      </c>
      <c r="E11" s="184">
        <f>D11/C11</f>
        <v>0.5776255707762558</v>
      </c>
      <c r="F11" s="189">
        <v>866</v>
      </c>
      <c r="G11" s="48">
        <v>568</v>
      </c>
      <c r="H11" s="181">
        <f>G11/F11</f>
        <v>0.6558891454965358</v>
      </c>
    </row>
    <row r="12" ht="16.5" customHeight="1">
      <c r="B12" s="47"/>
    </row>
    <row r="13" spans="2:9" ht="16.5" customHeight="1">
      <c r="B13" s="393" t="s">
        <v>277</v>
      </c>
      <c r="C13" s="393"/>
      <c r="D13" s="393"/>
      <c r="E13" s="393"/>
      <c r="F13" s="393"/>
      <c r="G13" s="393"/>
      <c r="H13" s="393"/>
      <c r="I13" s="142" t="s">
        <v>48</v>
      </c>
    </row>
    <row r="14" spans="2:8" ht="16.5" customHeight="1">
      <c r="B14" s="380" t="s">
        <v>246</v>
      </c>
      <c r="C14" s="370" t="s">
        <v>247</v>
      </c>
      <c r="D14" s="370"/>
      <c r="E14" s="392"/>
      <c r="F14" s="391" t="s">
        <v>251</v>
      </c>
      <c r="G14" s="370"/>
      <c r="H14" s="370"/>
    </row>
    <row r="15" spans="2:8" ht="16.5" customHeight="1">
      <c r="B15" s="394"/>
      <c r="C15" s="109" t="s">
        <v>248</v>
      </c>
      <c r="D15" s="109" t="s">
        <v>249</v>
      </c>
      <c r="E15" s="151" t="s">
        <v>250</v>
      </c>
      <c r="F15" s="186" t="s">
        <v>248</v>
      </c>
      <c r="G15" s="109" t="s">
        <v>249</v>
      </c>
      <c r="H15" s="109" t="s">
        <v>250</v>
      </c>
    </row>
    <row r="16" spans="2:8" ht="16.5" customHeight="1">
      <c r="B16" s="193" t="s">
        <v>252</v>
      </c>
      <c r="C16" s="187"/>
      <c r="D16" s="62"/>
      <c r="E16" s="182"/>
      <c r="F16" s="62"/>
      <c r="G16" s="62"/>
      <c r="H16" s="179"/>
    </row>
    <row r="17" spans="2:8" ht="16.5" customHeight="1">
      <c r="B17" s="191" t="s">
        <v>42</v>
      </c>
      <c r="C17" s="188">
        <v>695</v>
      </c>
      <c r="D17" s="53">
        <v>223</v>
      </c>
      <c r="E17" s="183">
        <f>D17/C17</f>
        <v>0.320863309352518</v>
      </c>
      <c r="F17" s="53">
        <v>598</v>
      </c>
      <c r="G17" s="53">
        <v>231</v>
      </c>
      <c r="H17" s="180">
        <f>G17/F17</f>
        <v>0.3862876254180602</v>
      </c>
    </row>
    <row r="18" spans="2:8" ht="16.5" customHeight="1">
      <c r="B18" s="185" t="s">
        <v>1</v>
      </c>
      <c r="C18" s="189">
        <v>629</v>
      </c>
      <c r="D18" s="48">
        <v>205</v>
      </c>
      <c r="E18" s="184">
        <f>D18/C18</f>
        <v>0.32591414944356123</v>
      </c>
      <c r="F18" s="48">
        <v>527</v>
      </c>
      <c r="G18" s="48">
        <v>196</v>
      </c>
      <c r="H18" s="181">
        <f>G18/F18</f>
        <v>0.3719165085388994</v>
      </c>
    </row>
    <row r="19" ht="16.5" customHeight="1">
      <c r="B19" s="192" t="s">
        <v>253</v>
      </c>
    </row>
    <row r="20" ht="16.5" customHeight="1">
      <c r="B20" s="192"/>
    </row>
    <row r="21" spans="2:9" ht="16.5" customHeight="1">
      <c r="B21" s="393" t="s">
        <v>278</v>
      </c>
      <c r="C21" s="393"/>
      <c r="D21" s="393"/>
      <c r="E21" s="393"/>
      <c r="F21" s="393"/>
      <c r="G21" s="393"/>
      <c r="H21" s="393"/>
      <c r="I21" s="142" t="s">
        <v>48</v>
      </c>
    </row>
    <row r="22" spans="2:8" ht="16.5" customHeight="1">
      <c r="B22" s="380" t="s">
        <v>246</v>
      </c>
      <c r="C22" s="370" t="s">
        <v>247</v>
      </c>
      <c r="D22" s="370"/>
      <c r="E22" s="392"/>
      <c r="F22" s="391" t="s">
        <v>251</v>
      </c>
      <c r="G22" s="370"/>
      <c r="H22" s="370"/>
    </row>
    <row r="23" spans="2:8" ht="16.5" customHeight="1">
      <c r="B23" s="394"/>
      <c r="C23" s="109" t="s">
        <v>248</v>
      </c>
      <c r="D23" s="109" t="s">
        <v>249</v>
      </c>
      <c r="E23" s="151" t="s">
        <v>250</v>
      </c>
      <c r="F23" s="186" t="s">
        <v>248</v>
      </c>
      <c r="G23" s="109" t="s">
        <v>249</v>
      </c>
      <c r="H23" s="109" t="s">
        <v>250</v>
      </c>
    </row>
    <row r="24" spans="2:8" ht="16.5" customHeight="1">
      <c r="B24" s="193" t="s">
        <v>252</v>
      </c>
      <c r="D24"/>
      <c r="E24" s="190"/>
      <c r="F24"/>
      <c r="G24"/>
      <c r="H24" s="285"/>
    </row>
    <row r="25" spans="2:8" ht="16.5" customHeight="1">
      <c r="B25" s="191" t="s">
        <v>42</v>
      </c>
      <c r="C25" s="53">
        <v>359</v>
      </c>
      <c r="D25" s="53">
        <v>116</v>
      </c>
      <c r="E25" s="183">
        <f>D25/C25</f>
        <v>0.3231197771587744</v>
      </c>
      <c r="F25" s="188">
        <v>276</v>
      </c>
      <c r="G25" s="53">
        <v>96</v>
      </c>
      <c r="H25" s="180">
        <f>G25/F25</f>
        <v>0.34782608695652173</v>
      </c>
    </row>
    <row r="26" spans="2:8" ht="16.5" customHeight="1">
      <c r="B26" s="185" t="s">
        <v>254</v>
      </c>
      <c r="C26" s="48"/>
      <c r="D26" s="48"/>
      <c r="E26" s="184"/>
      <c r="F26" s="189"/>
      <c r="G26" s="48"/>
      <c r="H26" s="181"/>
    </row>
    <row r="27" ht="16.5" customHeight="1">
      <c r="B27" s="192" t="s">
        <v>253</v>
      </c>
    </row>
    <row r="28" ht="16.5" customHeight="1">
      <c r="B28" s="192"/>
    </row>
    <row r="29" ht="16.5" customHeight="1"/>
    <row r="30" ht="16.5" customHeight="1"/>
    <row r="31" ht="16.5" customHeight="1"/>
    <row r="32" ht="16.5" customHeight="1"/>
  </sheetData>
  <mergeCells count="12">
    <mergeCell ref="B21:H21"/>
    <mergeCell ref="C22:E22"/>
    <mergeCell ref="F22:H22"/>
    <mergeCell ref="B22:B23"/>
    <mergeCell ref="B13:H13"/>
    <mergeCell ref="C14:E14"/>
    <mergeCell ref="F14:H14"/>
    <mergeCell ref="B14:B15"/>
    <mergeCell ref="F7:H7"/>
    <mergeCell ref="C7:E7"/>
    <mergeCell ref="B6:H6"/>
    <mergeCell ref="B7:B8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7"/>
  <sheetViews>
    <sheetView workbookViewId="0" topLeftCell="A1">
      <selection activeCell="G11" sqref="G11"/>
    </sheetView>
  </sheetViews>
  <sheetFormatPr defaultColWidth="9.140625" defaultRowHeight="12.75"/>
  <sheetData>
    <row r="1" spans="2:3" ht="12.75">
      <c r="B1" t="s">
        <v>247</v>
      </c>
      <c r="C1" t="s">
        <v>544</v>
      </c>
    </row>
    <row r="2" spans="1:3" ht="12.75">
      <c r="A2" t="s">
        <v>538</v>
      </c>
      <c r="B2">
        <v>11</v>
      </c>
      <c r="C2">
        <v>13.7</v>
      </c>
    </row>
    <row r="3" spans="1:3" ht="12.75">
      <c r="A3" t="s">
        <v>539</v>
      </c>
      <c r="B3">
        <v>9.7</v>
      </c>
      <c r="C3">
        <v>24.2</v>
      </c>
    </row>
    <row r="4" spans="1:3" ht="12.75">
      <c r="A4" t="s">
        <v>540</v>
      </c>
      <c r="B4">
        <v>21.9</v>
      </c>
      <c r="C4">
        <v>27.5</v>
      </c>
    </row>
    <row r="5" spans="1:3" ht="12.75">
      <c r="A5" t="s">
        <v>541</v>
      </c>
      <c r="B5">
        <v>24.3</v>
      </c>
      <c r="C5">
        <v>32.6</v>
      </c>
    </row>
    <row r="6" spans="1:3" ht="12.75">
      <c r="A6" t="s">
        <v>542</v>
      </c>
      <c r="B6">
        <v>30</v>
      </c>
      <c r="C6">
        <v>34.1</v>
      </c>
    </row>
    <row r="7" spans="1:3" ht="12.75">
      <c r="A7" t="s">
        <v>543</v>
      </c>
      <c r="B7">
        <v>41.5</v>
      </c>
      <c r="C7">
        <v>30.8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B1:H37"/>
  <sheetViews>
    <sheetView workbookViewId="0" topLeftCell="A7">
      <selection activeCell="A21" sqref="A21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3" width="9.421875" style="0" customWidth="1"/>
    <col min="4" max="4" width="9.421875" style="47" customWidth="1"/>
    <col min="5" max="5" width="30.7109375" style="47" customWidth="1"/>
    <col min="6" max="8" width="9.421875" style="47" customWidth="1"/>
    <col min="9" max="23" width="9.421875" style="0" customWidth="1"/>
  </cols>
  <sheetData>
    <row r="1" spans="2:4" ht="16.5" customHeight="1">
      <c r="B1" s="46" t="s">
        <v>409</v>
      </c>
      <c r="D1"/>
    </row>
    <row r="2" spans="2:4" ht="16.5" customHeight="1">
      <c r="B2" s="46"/>
      <c r="D2"/>
    </row>
    <row r="3" spans="2:7" ht="16.5" customHeight="1">
      <c r="B3" s="6" t="s">
        <v>511</v>
      </c>
      <c r="D3"/>
      <c r="G3" s="47">
        <v>100</v>
      </c>
    </row>
    <row r="4" spans="2:4" ht="16.5" customHeight="1">
      <c r="B4" s="6"/>
      <c r="D4"/>
    </row>
    <row r="5" ht="16.5" customHeight="1">
      <c r="B5" s="192" t="s">
        <v>279</v>
      </c>
    </row>
    <row r="6" spans="2:8" ht="16.5" customHeight="1">
      <c r="B6" s="370" t="s">
        <v>257</v>
      </c>
      <c r="C6" s="370"/>
      <c r="D6" s="392"/>
      <c r="E6" s="370" t="s">
        <v>258</v>
      </c>
      <c r="F6" s="370"/>
      <c r="G6" s="370"/>
      <c r="H6" s="142" t="s">
        <v>71</v>
      </c>
    </row>
    <row r="7" spans="2:7" ht="29.25" customHeight="1">
      <c r="B7" s="136" t="s">
        <v>221</v>
      </c>
      <c r="C7" s="203" t="s">
        <v>259</v>
      </c>
      <c r="D7" s="237" t="s">
        <v>260</v>
      </c>
      <c r="E7" s="136" t="s">
        <v>221</v>
      </c>
      <c r="F7" s="203" t="s">
        <v>259</v>
      </c>
      <c r="G7" s="203" t="s">
        <v>260</v>
      </c>
    </row>
    <row r="8" spans="2:7" ht="16.5" customHeight="1">
      <c r="B8" s="162" t="s">
        <v>261</v>
      </c>
      <c r="C8" s="283">
        <v>1774</v>
      </c>
      <c r="D8" s="337">
        <v>0.595</v>
      </c>
      <c r="E8" s="162" t="s">
        <v>261</v>
      </c>
      <c r="F8" s="163">
        <v>980</v>
      </c>
      <c r="G8" s="334">
        <v>0.6579999999999999</v>
      </c>
    </row>
    <row r="9" spans="2:7" ht="16.5" customHeight="1">
      <c r="B9" s="173" t="s">
        <v>262</v>
      </c>
      <c r="C9" s="281">
        <v>1774</v>
      </c>
      <c r="D9" s="338">
        <v>0.625</v>
      </c>
      <c r="E9" s="173" t="s">
        <v>262</v>
      </c>
      <c r="F9" s="164">
        <v>980</v>
      </c>
      <c r="G9" s="335">
        <v>0.6890000000000001</v>
      </c>
    </row>
    <row r="10" spans="2:7" ht="16.5" customHeight="1">
      <c r="B10" s="173" t="s">
        <v>263</v>
      </c>
      <c r="C10" s="281">
        <v>1774</v>
      </c>
      <c r="D10" s="338">
        <v>0.614</v>
      </c>
      <c r="E10" s="173" t="s">
        <v>263</v>
      </c>
      <c r="F10" s="164">
        <v>980</v>
      </c>
      <c r="G10" s="335">
        <v>0.6809999999999999</v>
      </c>
    </row>
    <row r="11" spans="2:7" ht="16.5" customHeight="1">
      <c r="B11" s="173" t="s">
        <v>264</v>
      </c>
      <c r="C11" s="281">
        <v>1774</v>
      </c>
      <c r="D11" s="338">
        <v>0.619</v>
      </c>
      <c r="E11" s="173" t="s">
        <v>264</v>
      </c>
      <c r="F11" s="164">
        <v>980</v>
      </c>
      <c r="G11" s="335">
        <v>0.6920000000000001</v>
      </c>
    </row>
    <row r="12" spans="2:7" ht="16.5" customHeight="1">
      <c r="B12" s="173" t="s">
        <v>265</v>
      </c>
      <c r="C12" s="281">
        <v>1774</v>
      </c>
      <c r="D12" s="338">
        <v>0.541</v>
      </c>
      <c r="E12" s="173" t="s">
        <v>265</v>
      </c>
      <c r="F12" s="164">
        <v>980</v>
      </c>
      <c r="G12" s="335">
        <v>0.6</v>
      </c>
    </row>
    <row r="13" spans="2:7" ht="16.5" customHeight="1">
      <c r="B13" s="173" t="s">
        <v>266</v>
      </c>
      <c r="C13" s="281">
        <v>1774</v>
      </c>
      <c r="D13" s="338">
        <v>0.586</v>
      </c>
      <c r="E13" s="173" t="s">
        <v>266</v>
      </c>
      <c r="F13" s="164">
        <v>980</v>
      </c>
      <c r="G13" s="335">
        <v>0.6409999999999999</v>
      </c>
    </row>
    <row r="14" spans="2:7" ht="16.5" customHeight="1">
      <c r="B14" s="174" t="s">
        <v>267</v>
      </c>
      <c r="C14" s="282">
        <v>1774</v>
      </c>
      <c r="D14" s="339">
        <v>0.535</v>
      </c>
      <c r="E14" s="174" t="s">
        <v>267</v>
      </c>
      <c r="F14" s="165">
        <v>980</v>
      </c>
      <c r="G14" s="336">
        <v>0.564</v>
      </c>
    </row>
    <row r="15" spans="2:7" ht="16.5" customHeight="1">
      <c r="B15" s="162" t="s">
        <v>268</v>
      </c>
      <c r="C15" s="283">
        <v>1905</v>
      </c>
      <c r="D15" s="337">
        <v>0.547</v>
      </c>
      <c r="E15" s="162" t="s">
        <v>268</v>
      </c>
      <c r="F15" s="163">
        <v>970</v>
      </c>
      <c r="G15" s="334">
        <v>0.639</v>
      </c>
    </row>
    <row r="16" spans="2:7" ht="16.5" customHeight="1">
      <c r="B16" s="173" t="s">
        <v>269</v>
      </c>
      <c r="C16" s="281">
        <v>1905</v>
      </c>
      <c r="D16" s="338">
        <v>0.62</v>
      </c>
      <c r="E16" s="173" t="s">
        <v>269</v>
      </c>
      <c r="F16" s="164">
        <v>970</v>
      </c>
      <c r="G16" s="335">
        <v>0.705</v>
      </c>
    </row>
    <row r="17" spans="2:7" ht="16.5" customHeight="1">
      <c r="B17" s="173" t="s">
        <v>270</v>
      </c>
      <c r="C17" s="281">
        <v>1904</v>
      </c>
      <c r="D17" s="338">
        <v>0.565</v>
      </c>
      <c r="E17" s="173" t="s">
        <v>270</v>
      </c>
      <c r="F17" s="164">
        <v>969</v>
      </c>
      <c r="G17" s="335">
        <v>0.664</v>
      </c>
    </row>
    <row r="18" spans="2:7" ht="16.5" customHeight="1">
      <c r="B18" s="173" t="s">
        <v>271</v>
      </c>
      <c r="C18" s="281">
        <v>1905</v>
      </c>
      <c r="D18" s="338">
        <v>0.5589999999999999</v>
      </c>
      <c r="E18" s="173" t="s">
        <v>271</v>
      </c>
      <c r="F18" s="164">
        <v>970</v>
      </c>
      <c r="G18" s="335">
        <v>0.6509999999999999</v>
      </c>
    </row>
    <row r="19" spans="2:7" ht="16.5" customHeight="1">
      <c r="B19" s="173" t="s">
        <v>272</v>
      </c>
      <c r="C19" s="281">
        <v>1905</v>
      </c>
      <c r="D19" s="338">
        <v>0.514</v>
      </c>
      <c r="E19" s="173" t="s">
        <v>272</v>
      </c>
      <c r="F19" s="164">
        <v>970</v>
      </c>
      <c r="G19" s="335">
        <v>0.599</v>
      </c>
    </row>
    <row r="20" spans="2:7" ht="16.5" customHeight="1">
      <c r="B20" s="174" t="s">
        <v>227</v>
      </c>
      <c r="C20" s="282">
        <v>1905</v>
      </c>
      <c r="D20" s="339">
        <v>0.47200000000000003</v>
      </c>
      <c r="E20" s="174" t="s">
        <v>227</v>
      </c>
      <c r="F20" s="165">
        <v>970</v>
      </c>
      <c r="G20" s="336">
        <v>0.574</v>
      </c>
    </row>
    <row r="21" spans="2:7" ht="16.5" customHeight="1">
      <c r="B21" s="197"/>
      <c r="C21" s="198"/>
      <c r="D21" s="199"/>
      <c r="E21" s="197"/>
      <c r="F21" s="199"/>
      <c r="G21" s="199"/>
    </row>
    <row r="22" spans="2:8" ht="16.5" customHeight="1">
      <c r="B22" s="350" t="s">
        <v>273</v>
      </c>
      <c r="C22" s="350"/>
      <c r="D22" s="351"/>
      <c r="E22" s="350" t="s">
        <v>274</v>
      </c>
      <c r="F22" s="350"/>
      <c r="G22" s="350"/>
      <c r="H22" s="142" t="s">
        <v>71</v>
      </c>
    </row>
    <row r="23" spans="2:7" ht="27" customHeight="1">
      <c r="B23" s="136" t="s">
        <v>221</v>
      </c>
      <c r="C23" s="286" t="s">
        <v>259</v>
      </c>
      <c r="D23" s="287" t="s">
        <v>260</v>
      </c>
      <c r="E23" s="136" t="s">
        <v>221</v>
      </c>
      <c r="F23" s="286" t="s">
        <v>259</v>
      </c>
      <c r="G23" s="286" t="s">
        <v>260</v>
      </c>
    </row>
    <row r="24" spans="2:7" ht="16.5" customHeight="1">
      <c r="B24" s="162" t="s">
        <v>261</v>
      </c>
      <c r="C24" s="163">
        <v>489</v>
      </c>
      <c r="D24" s="337">
        <v>0.518</v>
      </c>
      <c r="E24" s="162" t="s">
        <v>261</v>
      </c>
      <c r="F24" s="163">
        <v>305</v>
      </c>
      <c r="G24" s="334">
        <v>0.518</v>
      </c>
    </row>
    <row r="25" spans="2:7" ht="16.5" customHeight="1">
      <c r="B25" s="173" t="s">
        <v>262</v>
      </c>
      <c r="C25" s="164">
        <v>489</v>
      </c>
      <c r="D25" s="338">
        <v>0.539</v>
      </c>
      <c r="E25" s="173" t="s">
        <v>262</v>
      </c>
      <c r="F25" s="164">
        <v>305</v>
      </c>
      <c r="G25" s="335">
        <v>0.557</v>
      </c>
    </row>
    <row r="26" spans="2:7" ht="16.5" customHeight="1">
      <c r="B26" s="173" t="s">
        <v>263</v>
      </c>
      <c r="C26" s="164">
        <v>489</v>
      </c>
      <c r="D26" s="338">
        <v>0.527</v>
      </c>
      <c r="E26" s="173" t="s">
        <v>263</v>
      </c>
      <c r="F26" s="164">
        <v>305</v>
      </c>
      <c r="G26" s="335">
        <v>0.539</v>
      </c>
    </row>
    <row r="27" spans="2:7" ht="16.5" customHeight="1">
      <c r="B27" s="173" t="s">
        <v>264</v>
      </c>
      <c r="C27" s="164">
        <v>489</v>
      </c>
      <c r="D27" s="338">
        <v>0.531</v>
      </c>
      <c r="E27" s="173" t="s">
        <v>264</v>
      </c>
      <c r="F27" s="164">
        <v>305</v>
      </c>
      <c r="G27" s="335">
        <v>0.526</v>
      </c>
    </row>
    <row r="28" spans="2:7" ht="16.5" customHeight="1">
      <c r="B28" s="173" t="s">
        <v>265</v>
      </c>
      <c r="C28" s="164">
        <v>489</v>
      </c>
      <c r="D28" s="338">
        <v>0.469</v>
      </c>
      <c r="E28" s="173" t="s">
        <v>265</v>
      </c>
      <c r="F28" s="164">
        <v>305</v>
      </c>
      <c r="G28" s="335">
        <v>0.466</v>
      </c>
    </row>
    <row r="29" spans="2:7" ht="16.5" customHeight="1">
      <c r="B29" s="173" t="s">
        <v>266</v>
      </c>
      <c r="C29" s="164">
        <v>489</v>
      </c>
      <c r="D29" s="338">
        <v>0.524</v>
      </c>
      <c r="E29" s="173" t="s">
        <v>266</v>
      </c>
      <c r="F29" s="164">
        <v>305</v>
      </c>
      <c r="G29" s="335">
        <v>0.512</v>
      </c>
    </row>
    <row r="30" spans="2:7" ht="16.5" customHeight="1">
      <c r="B30" s="174" t="s">
        <v>267</v>
      </c>
      <c r="C30" s="165">
        <v>489</v>
      </c>
      <c r="D30" s="339">
        <v>0.502</v>
      </c>
      <c r="E30" s="174" t="s">
        <v>267</v>
      </c>
      <c r="F30" s="165">
        <v>305</v>
      </c>
      <c r="G30" s="336">
        <v>0.49700000000000005</v>
      </c>
    </row>
    <row r="31" spans="2:7" ht="16.5" customHeight="1">
      <c r="B31" s="162" t="s">
        <v>268</v>
      </c>
      <c r="C31" s="163">
        <v>504</v>
      </c>
      <c r="D31" s="337">
        <v>0.449</v>
      </c>
      <c r="E31" s="162" t="s">
        <v>268</v>
      </c>
      <c r="F31" s="163">
        <v>431</v>
      </c>
      <c r="G31" s="334">
        <v>0.45299999999999996</v>
      </c>
    </row>
    <row r="32" spans="2:7" ht="16.5" customHeight="1">
      <c r="B32" s="173" t="s">
        <v>269</v>
      </c>
      <c r="C32" s="164">
        <v>504</v>
      </c>
      <c r="D32" s="338">
        <v>0.509</v>
      </c>
      <c r="E32" s="173" t="s">
        <v>269</v>
      </c>
      <c r="F32" s="164">
        <v>431</v>
      </c>
      <c r="G32" s="335">
        <v>0.5589999999999999</v>
      </c>
    </row>
    <row r="33" spans="2:7" ht="16.5" customHeight="1">
      <c r="B33" s="173" t="s">
        <v>270</v>
      </c>
      <c r="C33" s="164">
        <v>504</v>
      </c>
      <c r="D33" s="338">
        <v>0.457</v>
      </c>
      <c r="E33" s="173" t="s">
        <v>270</v>
      </c>
      <c r="F33" s="164">
        <v>431</v>
      </c>
      <c r="G33" s="335">
        <v>0.467</v>
      </c>
    </row>
    <row r="34" spans="2:7" ht="16.5" customHeight="1">
      <c r="B34" s="173" t="s">
        <v>271</v>
      </c>
      <c r="C34" s="164">
        <v>504</v>
      </c>
      <c r="D34" s="338">
        <v>0.47200000000000003</v>
      </c>
      <c r="E34" s="173" t="s">
        <v>271</v>
      </c>
      <c r="F34" s="164">
        <v>431</v>
      </c>
      <c r="G34" s="335">
        <v>0.45399999999999996</v>
      </c>
    </row>
    <row r="35" spans="2:7" ht="16.5" customHeight="1">
      <c r="B35" s="173" t="s">
        <v>272</v>
      </c>
      <c r="C35" s="164">
        <v>504</v>
      </c>
      <c r="D35" s="338">
        <v>0.423</v>
      </c>
      <c r="E35" s="173" t="s">
        <v>272</v>
      </c>
      <c r="F35" s="164">
        <v>431</v>
      </c>
      <c r="G35" s="335">
        <v>0.42700000000000005</v>
      </c>
    </row>
    <row r="36" spans="2:7" ht="16.5" customHeight="1">
      <c r="B36" s="174" t="s">
        <v>227</v>
      </c>
      <c r="C36" s="165">
        <v>504</v>
      </c>
      <c r="D36" s="339">
        <v>0.374</v>
      </c>
      <c r="E36" s="174" t="s">
        <v>227</v>
      </c>
      <c r="F36" s="165">
        <v>431</v>
      </c>
      <c r="G36" s="336">
        <v>0.35700000000000004</v>
      </c>
    </row>
    <row r="37" ht="16.5" customHeight="1">
      <c r="D37"/>
    </row>
    <row r="38" ht="16.5" customHeight="1"/>
    <row r="39" ht="16.5" customHeight="1"/>
    <row r="40" ht="16.5" customHeight="1"/>
    <row r="41" ht="16.5" customHeight="1"/>
    <row r="42" ht="16.5" customHeight="1"/>
  </sheetData>
  <mergeCells count="4">
    <mergeCell ref="B6:D6"/>
    <mergeCell ref="E6:G6"/>
    <mergeCell ref="B22:D22"/>
    <mergeCell ref="E22:G22"/>
  </mergeCells>
  <printOptions/>
  <pageMargins left="0.75" right="0.75" top="1" bottom="1" header="0.5" footer="0.5"/>
  <pageSetup horizontalDpi="600" verticalDpi="600" orientation="landscape" paperSize="5" r:id="rId1"/>
  <rowBreaks count="1" manualBreakCount="1">
    <brk id="2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B1:M60"/>
  <sheetViews>
    <sheetView workbookViewId="0" topLeftCell="A37">
      <selection activeCell="A48" sqref="A48:IV48"/>
    </sheetView>
  </sheetViews>
  <sheetFormatPr defaultColWidth="9.140625" defaultRowHeight="12.75"/>
  <cols>
    <col min="1" max="1" width="10.7109375" style="0" customWidth="1"/>
    <col min="2" max="2" width="43.140625" style="0" customWidth="1"/>
    <col min="3" max="3" width="9.28125" style="0" customWidth="1"/>
    <col min="4" max="4" width="8.57421875" style="47" customWidth="1"/>
    <col min="5" max="5" width="8.140625" style="47" customWidth="1"/>
    <col min="6" max="6" width="8.28125" style="47" customWidth="1"/>
    <col min="7" max="7" width="10.57421875" style="47" customWidth="1"/>
    <col min="8" max="8" width="9.421875" style="47" customWidth="1"/>
    <col min="9" max="9" width="9.57421875" style="0" customWidth="1"/>
    <col min="10" max="11" width="8.00390625" style="0" customWidth="1"/>
    <col min="12" max="12" width="10.421875" style="0" customWidth="1"/>
    <col min="13" max="13" width="9.8515625" style="0" customWidth="1"/>
    <col min="14" max="23" width="9.421875" style="0" customWidth="1"/>
  </cols>
  <sheetData>
    <row r="1" spans="2:13" ht="16.5" customHeight="1">
      <c r="B1" s="46" t="s">
        <v>409</v>
      </c>
      <c r="D1"/>
      <c r="L1" t="s">
        <v>70</v>
      </c>
      <c r="M1" t="s">
        <v>70</v>
      </c>
    </row>
    <row r="2" spans="2:9" ht="16.5" customHeight="1">
      <c r="B2" s="46"/>
      <c r="D2"/>
      <c r="I2" s="47"/>
    </row>
    <row r="3" spans="2:4" ht="16.5" customHeight="1">
      <c r="B3" s="6" t="s">
        <v>333</v>
      </c>
      <c r="D3"/>
    </row>
    <row r="4" spans="2:4" ht="16.5" customHeight="1">
      <c r="B4" s="6"/>
      <c r="D4"/>
    </row>
    <row r="5" spans="2:6" ht="16.5" customHeight="1">
      <c r="B5" s="158" t="s">
        <v>291</v>
      </c>
      <c r="D5"/>
      <c r="E5"/>
      <c r="F5"/>
    </row>
    <row r="6" spans="2:6" ht="16.5" customHeight="1">
      <c r="B6" s="156"/>
      <c r="C6" s="109" t="s">
        <v>1</v>
      </c>
      <c r="D6" s="109" t="s">
        <v>42</v>
      </c>
      <c r="E6" s="109" t="s">
        <v>45</v>
      </c>
      <c r="F6"/>
    </row>
    <row r="7" spans="2:6" ht="16.5" customHeight="1">
      <c r="B7" s="194" t="s">
        <v>212</v>
      </c>
      <c r="C7" s="53" t="s">
        <v>69</v>
      </c>
      <c r="D7" s="53" t="s">
        <v>69</v>
      </c>
      <c r="E7" s="53" t="s">
        <v>68</v>
      </c>
      <c r="F7" s="224"/>
    </row>
    <row r="8" spans="2:6" ht="16.5" customHeight="1">
      <c r="B8" s="194" t="s">
        <v>204</v>
      </c>
      <c r="C8" s="53" t="s">
        <v>530</v>
      </c>
      <c r="D8" s="53" t="s">
        <v>529</v>
      </c>
      <c r="E8" s="216" t="s">
        <v>465</v>
      </c>
      <c r="F8"/>
    </row>
    <row r="9" spans="2:6" ht="16.5" customHeight="1">
      <c r="B9" s="194" t="s">
        <v>205</v>
      </c>
      <c r="C9" s="53" t="s">
        <v>69</v>
      </c>
      <c r="D9" s="53" t="s">
        <v>69</v>
      </c>
      <c r="E9" s="53" t="s">
        <v>68</v>
      </c>
      <c r="F9"/>
    </row>
    <row r="10" spans="2:6" ht="16.5" customHeight="1">
      <c r="B10" s="194" t="s">
        <v>206</v>
      </c>
      <c r="C10" s="53" t="s">
        <v>68</v>
      </c>
      <c r="D10" s="53" t="s">
        <v>69</v>
      </c>
      <c r="E10" s="53" t="s">
        <v>68</v>
      </c>
      <c r="F10"/>
    </row>
    <row r="11" spans="2:6" ht="16.5" customHeight="1">
      <c r="B11" s="194" t="s">
        <v>207</v>
      </c>
      <c r="C11" s="53" t="s">
        <v>69</v>
      </c>
      <c r="D11" s="53" t="s">
        <v>69</v>
      </c>
      <c r="E11" s="53" t="s">
        <v>68</v>
      </c>
      <c r="F11"/>
    </row>
    <row r="12" spans="2:6" ht="16.5" customHeight="1">
      <c r="B12" s="194" t="s">
        <v>208</v>
      </c>
      <c r="C12" s="53" t="s">
        <v>69</v>
      </c>
      <c r="D12" s="53" t="s">
        <v>69</v>
      </c>
      <c r="E12" s="53" t="s">
        <v>68</v>
      </c>
      <c r="F12"/>
    </row>
    <row r="13" spans="2:6" ht="16.5" customHeight="1">
      <c r="B13" s="194" t="s">
        <v>209</v>
      </c>
      <c r="C13" s="53" t="s">
        <v>68</v>
      </c>
      <c r="D13" s="53" t="s">
        <v>68</v>
      </c>
      <c r="E13" s="53" t="s">
        <v>68</v>
      </c>
      <c r="F13"/>
    </row>
    <row r="14" spans="2:6" ht="16.5" customHeight="1">
      <c r="B14" s="195" t="s">
        <v>211</v>
      </c>
      <c r="C14" s="48" t="s">
        <v>69</v>
      </c>
      <c r="D14" s="48" t="s">
        <v>68</v>
      </c>
      <c r="E14" s="48" t="s">
        <v>68</v>
      </c>
      <c r="F14"/>
    </row>
    <row r="15" spans="2:6" ht="16.5" customHeight="1">
      <c r="B15" s="194"/>
      <c r="C15" s="53"/>
      <c r="D15" s="53"/>
      <c r="E15" s="53"/>
      <c r="F15"/>
    </row>
    <row r="16" spans="4:6" ht="16.5" customHeight="1">
      <c r="D16"/>
      <c r="E16"/>
      <c r="F16"/>
    </row>
    <row r="17" spans="2:6" ht="16.5" customHeight="1">
      <c r="B17" t="s">
        <v>310</v>
      </c>
      <c r="C17" s="175"/>
      <c r="D17"/>
      <c r="E17"/>
      <c r="F17"/>
    </row>
    <row r="18" spans="3:12" ht="16.5" customHeight="1">
      <c r="C18" s="353" t="s">
        <v>306</v>
      </c>
      <c r="D18" s="353"/>
      <c r="E18" s="353"/>
      <c r="F18" s="353"/>
      <c r="G18" s="354"/>
      <c r="H18" s="370" t="s">
        <v>307</v>
      </c>
      <c r="I18" s="370"/>
      <c r="J18" s="370"/>
      <c r="K18" s="370"/>
      <c r="L18" s="370"/>
    </row>
    <row r="19" spans="3:12" ht="16.5" customHeight="1">
      <c r="C19" s="353" t="s">
        <v>484</v>
      </c>
      <c r="D19" s="353"/>
      <c r="E19" s="353"/>
      <c r="F19" s="353"/>
      <c r="G19" s="354"/>
      <c r="H19" s="353" t="s">
        <v>484</v>
      </c>
      <c r="I19" s="353"/>
      <c r="J19" s="353"/>
      <c r="K19" s="353"/>
      <c r="L19" s="353"/>
    </row>
    <row r="20" spans="2:13" ht="48" customHeight="1">
      <c r="B20" s="156" t="s">
        <v>292</v>
      </c>
      <c r="C20" s="206" t="s">
        <v>308</v>
      </c>
      <c r="D20" s="207" t="s">
        <v>295</v>
      </c>
      <c r="E20" s="207" t="s">
        <v>296</v>
      </c>
      <c r="F20" s="207" t="s">
        <v>280</v>
      </c>
      <c r="G20" s="215" t="s">
        <v>293</v>
      </c>
      <c r="H20" s="206" t="s">
        <v>308</v>
      </c>
      <c r="I20" s="207" t="s">
        <v>295</v>
      </c>
      <c r="J20" s="207" t="s">
        <v>296</v>
      </c>
      <c r="K20" s="207" t="s">
        <v>280</v>
      </c>
      <c r="L20" s="207" t="s">
        <v>293</v>
      </c>
      <c r="M20" s="224" t="s">
        <v>48</v>
      </c>
    </row>
    <row r="21" spans="2:12" ht="16.5" customHeight="1">
      <c r="B21" s="211" t="s">
        <v>11</v>
      </c>
      <c r="C21" s="62">
        <v>1065</v>
      </c>
      <c r="D21" s="62">
        <v>1019</v>
      </c>
      <c r="E21" s="62">
        <v>96</v>
      </c>
      <c r="F21" s="62" t="s">
        <v>466</v>
      </c>
      <c r="G21" s="237"/>
      <c r="H21" s="62">
        <v>1060</v>
      </c>
      <c r="I21" s="62">
        <v>1001</v>
      </c>
      <c r="J21" s="62">
        <v>94</v>
      </c>
      <c r="K21" s="62" t="s">
        <v>466</v>
      </c>
      <c r="L21" s="62" t="s">
        <v>481</v>
      </c>
    </row>
    <row r="22" spans="2:12" ht="16.5" customHeight="1">
      <c r="B22" s="212" t="s">
        <v>281</v>
      </c>
      <c r="C22" s="53">
        <v>8</v>
      </c>
      <c r="D22" s="53">
        <v>7</v>
      </c>
      <c r="E22" s="53">
        <v>88</v>
      </c>
      <c r="F22" s="53" t="s">
        <v>467</v>
      </c>
      <c r="G22" s="238"/>
      <c r="H22" s="53">
        <v>8</v>
      </c>
      <c r="I22" s="53">
        <v>8</v>
      </c>
      <c r="J22" s="53">
        <v>100</v>
      </c>
      <c r="K22" s="53" t="s">
        <v>467</v>
      </c>
      <c r="L22" s="53"/>
    </row>
    <row r="23" spans="2:12" ht="16.5" customHeight="1">
      <c r="B23" s="212" t="s">
        <v>282</v>
      </c>
      <c r="C23" s="53">
        <v>1</v>
      </c>
      <c r="D23" s="53">
        <v>1</v>
      </c>
      <c r="E23" s="53">
        <v>100</v>
      </c>
      <c r="F23" s="53" t="s">
        <v>467</v>
      </c>
      <c r="G23" s="238"/>
      <c r="H23" s="53">
        <v>1</v>
      </c>
      <c r="I23" s="53">
        <v>1</v>
      </c>
      <c r="J23" s="53">
        <v>100</v>
      </c>
      <c r="K23" s="53" t="s">
        <v>467</v>
      </c>
      <c r="L23" s="53"/>
    </row>
    <row r="24" spans="2:12" ht="16.5" customHeight="1">
      <c r="B24" s="212" t="s">
        <v>283</v>
      </c>
      <c r="C24" s="53">
        <v>26</v>
      </c>
      <c r="D24" s="53">
        <v>25</v>
      </c>
      <c r="E24" s="53">
        <v>97</v>
      </c>
      <c r="F24" s="53" t="s">
        <v>467</v>
      </c>
      <c r="G24" s="238"/>
      <c r="H24" s="53">
        <v>26</v>
      </c>
      <c r="I24" s="53">
        <v>25</v>
      </c>
      <c r="J24" s="53">
        <v>97</v>
      </c>
      <c r="K24" s="53" t="s">
        <v>467</v>
      </c>
      <c r="L24" s="53"/>
    </row>
    <row r="25" spans="2:12" ht="16.5" customHeight="1">
      <c r="B25" s="212" t="s">
        <v>284</v>
      </c>
      <c r="C25" s="53">
        <v>25</v>
      </c>
      <c r="D25" s="53">
        <v>25</v>
      </c>
      <c r="E25" s="53">
        <v>100</v>
      </c>
      <c r="F25" s="53" t="s">
        <v>467</v>
      </c>
      <c r="G25" s="238"/>
      <c r="H25" s="53">
        <v>25</v>
      </c>
      <c r="I25" s="53">
        <v>25</v>
      </c>
      <c r="J25" s="53">
        <v>100</v>
      </c>
      <c r="K25" s="53" t="s">
        <v>467</v>
      </c>
      <c r="L25" s="53"/>
    </row>
    <row r="26" spans="2:12" ht="16.5" customHeight="1">
      <c r="B26" s="212" t="s">
        <v>285</v>
      </c>
      <c r="C26" s="53">
        <v>966</v>
      </c>
      <c r="D26" s="53">
        <v>927</v>
      </c>
      <c r="E26" s="53">
        <v>96</v>
      </c>
      <c r="F26" s="53" t="s">
        <v>210</v>
      </c>
      <c r="G26" s="238"/>
      <c r="H26" s="53">
        <v>962</v>
      </c>
      <c r="I26" s="53">
        <v>909</v>
      </c>
      <c r="J26" s="53">
        <v>94</v>
      </c>
      <c r="K26" s="53" t="s">
        <v>210</v>
      </c>
      <c r="L26" s="53" t="s">
        <v>482</v>
      </c>
    </row>
    <row r="27" spans="2:12" ht="16.5" customHeight="1">
      <c r="B27" s="212" t="s">
        <v>286</v>
      </c>
      <c r="C27" s="53">
        <v>1</v>
      </c>
      <c r="D27" s="53">
        <v>0</v>
      </c>
      <c r="E27" s="53">
        <v>0</v>
      </c>
      <c r="F27" s="53" t="s">
        <v>467</v>
      </c>
      <c r="G27" s="238"/>
      <c r="H27" s="53">
        <v>1</v>
      </c>
      <c r="I27" s="53">
        <v>0</v>
      </c>
      <c r="J27" s="53">
        <v>0</v>
      </c>
      <c r="K27" s="53" t="s">
        <v>467</v>
      </c>
      <c r="L27" s="53"/>
    </row>
    <row r="28" spans="2:12" ht="16.5" customHeight="1">
      <c r="B28" s="212" t="s">
        <v>287</v>
      </c>
      <c r="C28" s="53">
        <v>38</v>
      </c>
      <c r="D28" s="53">
        <v>34</v>
      </c>
      <c r="E28" s="53">
        <v>90</v>
      </c>
      <c r="F28" s="53" t="s">
        <v>467</v>
      </c>
      <c r="G28" s="238"/>
      <c r="H28" s="53">
        <v>37</v>
      </c>
      <c r="I28" s="53">
        <v>33</v>
      </c>
      <c r="J28" s="53">
        <v>90</v>
      </c>
      <c r="K28" s="53" t="s">
        <v>467</v>
      </c>
      <c r="L28" s="53"/>
    </row>
    <row r="29" spans="2:12" ht="16.5" customHeight="1">
      <c r="B29" s="212" t="s">
        <v>288</v>
      </c>
      <c r="C29" s="53">
        <v>967</v>
      </c>
      <c r="D29" s="53">
        <v>931</v>
      </c>
      <c r="E29" s="53">
        <v>96</v>
      </c>
      <c r="F29" s="53" t="s">
        <v>210</v>
      </c>
      <c r="G29" s="238"/>
      <c r="H29" s="53">
        <v>963</v>
      </c>
      <c r="I29" s="53">
        <v>914</v>
      </c>
      <c r="J29" s="53">
        <v>95</v>
      </c>
      <c r="K29" s="53" t="s">
        <v>210</v>
      </c>
      <c r="L29" s="53"/>
    </row>
    <row r="30" spans="2:12" ht="16.5" customHeight="1">
      <c r="B30" s="212" t="s">
        <v>289</v>
      </c>
      <c r="C30" s="53">
        <v>750</v>
      </c>
      <c r="D30" s="53">
        <v>722</v>
      </c>
      <c r="E30" s="53">
        <v>96</v>
      </c>
      <c r="F30" s="53" t="s">
        <v>210</v>
      </c>
      <c r="G30" s="238"/>
      <c r="H30" s="53">
        <v>747</v>
      </c>
      <c r="I30" s="53">
        <v>704</v>
      </c>
      <c r="J30" s="53">
        <v>94</v>
      </c>
      <c r="K30" s="53" t="s">
        <v>210</v>
      </c>
      <c r="L30" s="53" t="s">
        <v>482</v>
      </c>
    </row>
    <row r="31" spans="2:12" ht="16.5" customHeight="1">
      <c r="B31" s="214" t="s">
        <v>290</v>
      </c>
      <c r="C31" s="48">
        <v>102</v>
      </c>
      <c r="D31" s="48">
        <v>97</v>
      </c>
      <c r="E31" s="48">
        <v>95</v>
      </c>
      <c r="F31" s="48" t="s">
        <v>210</v>
      </c>
      <c r="G31" s="239"/>
      <c r="H31" s="48">
        <v>102</v>
      </c>
      <c r="I31" s="48">
        <v>98</v>
      </c>
      <c r="J31" s="48">
        <v>96</v>
      </c>
      <c r="K31" s="48" t="s">
        <v>210</v>
      </c>
      <c r="L31" s="48"/>
    </row>
    <row r="32" spans="2:13" ht="16.5" customHeight="1">
      <c r="B32" s="205"/>
      <c r="C32" s="202"/>
      <c r="D32" s="202"/>
      <c r="E32" s="202"/>
      <c r="F32" s="202"/>
      <c r="G32" s="202"/>
      <c r="H32" s="154"/>
      <c r="I32" s="202"/>
      <c r="J32" s="202"/>
      <c r="K32" s="202"/>
      <c r="L32" s="202"/>
      <c r="M32" s="202"/>
    </row>
    <row r="33" spans="2:6" ht="16.5" customHeight="1">
      <c r="B33" t="s">
        <v>311</v>
      </c>
      <c r="C33" s="175"/>
      <c r="D33"/>
      <c r="E33"/>
      <c r="F33"/>
    </row>
    <row r="34" spans="2:12" ht="16.5" customHeight="1">
      <c r="B34" s="161"/>
      <c r="C34" s="353" t="s">
        <v>309</v>
      </c>
      <c r="D34" s="353"/>
      <c r="E34" s="353"/>
      <c r="F34" s="353"/>
      <c r="G34" s="354"/>
      <c r="H34" s="391" t="s">
        <v>468</v>
      </c>
      <c r="I34" s="370"/>
      <c r="J34" s="370"/>
      <c r="K34" s="370"/>
      <c r="L34" s="370"/>
    </row>
    <row r="35" spans="2:13" ht="16.5" customHeight="1">
      <c r="B35" s="161"/>
      <c r="C35" s="353" t="s">
        <v>484</v>
      </c>
      <c r="D35" s="353"/>
      <c r="E35" s="353"/>
      <c r="F35" s="353"/>
      <c r="G35" s="354"/>
      <c r="H35" s="352" t="s">
        <v>485</v>
      </c>
      <c r="I35" s="353"/>
      <c r="J35" s="353"/>
      <c r="K35" s="353"/>
      <c r="L35" s="353"/>
      <c r="M35" s="224" t="s">
        <v>48</v>
      </c>
    </row>
    <row r="36" spans="2:12" ht="49.5" customHeight="1">
      <c r="B36" s="156" t="s">
        <v>292</v>
      </c>
      <c r="C36" s="206" t="s">
        <v>297</v>
      </c>
      <c r="D36" s="207" t="s">
        <v>298</v>
      </c>
      <c r="E36" s="207" t="s">
        <v>299</v>
      </c>
      <c r="F36" s="207" t="s">
        <v>280</v>
      </c>
      <c r="G36" s="215" t="s">
        <v>293</v>
      </c>
      <c r="H36" s="206" t="s">
        <v>297</v>
      </c>
      <c r="I36" s="207" t="s">
        <v>298</v>
      </c>
      <c r="J36" s="207" t="s">
        <v>299</v>
      </c>
      <c r="K36" s="207" t="s">
        <v>280</v>
      </c>
      <c r="L36" s="207" t="s">
        <v>293</v>
      </c>
    </row>
    <row r="37" spans="2:12" ht="16.5" customHeight="1">
      <c r="B37" s="211" t="s">
        <v>11</v>
      </c>
      <c r="C37" s="62">
        <v>948</v>
      </c>
      <c r="D37" s="62">
        <v>292</v>
      </c>
      <c r="E37" s="62">
        <v>30.8</v>
      </c>
      <c r="F37" s="62" t="s">
        <v>466</v>
      </c>
      <c r="G37" s="193" t="s">
        <v>70</v>
      </c>
      <c r="H37" s="62">
        <v>932</v>
      </c>
      <c r="I37" s="62">
        <v>387</v>
      </c>
      <c r="J37" s="62">
        <v>41.5</v>
      </c>
      <c r="K37" s="62" t="s">
        <v>466</v>
      </c>
      <c r="L37" s="62"/>
    </row>
    <row r="38" spans="2:12" ht="16.5" customHeight="1">
      <c r="B38" s="212" t="s">
        <v>281</v>
      </c>
      <c r="C38" s="53">
        <v>6</v>
      </c>
      <c r="D38" s="53" t="s">
        <v>467</v>
      </c>
      <c r="E38" s="53" t="s">
        <v>467</v>
      </c>
      <c r="F38" s="53" t="s">
        <v>467</v>
      </c>
      <c r="G38" s="191"/>
      <c r="H38" s="53">
        <v>6</v>
      </c>
      <c r="I38" s="53" t="s">
        <v>467</v>
      </c>
      <c r="J38" s="53" t="s">
        <v>467</v>
      </c>
      <c r="K38" s="53" t="s">
        <v>467</v>
      </c>
      <c r="L38" s="53"/>
    </row>
    <row r="39" spans="2:12" ht="16.5" customHeight="1">
      <c r="B39" s="212" t="s">
        <v>282</v>
      </c>
      <c r="C39" s="53">
        <v>0</v>
      </c>
      <c r="D39" s="53" t="s">
        <v>467</v>
      </c>
      <c r="E39" s="53" t="s">
        <v>467</v>
      </c>
      <c r="F39" s="53" t="s">
        <v>467</v>
      </c>
      <c r="G39" s="191"/>
      <c r="H39" s="53">
        <v>0</v>
      </c>
      <c r="I39" s="53" t="s">
        <v>467</v>
      </c>
      <c r="J39" s="53" t="s">
        <v>467</v>
      </c>
      <c r="K39" s="53" t="s">
        <v>467</v>
      </c>
      <c r="L39" s="53"/>
    </row>
    <row r="40" spans="2:12" ht="16.5" customHeight="1">
      <c r="B40" s="212" t="s">
        <v>283</v>
      </c>
      <c r="C40" s="53">
        <v>24</v>
      </c>
      <c r="D40" s="53">
        <v>17</v>
      </c>
      <c r="E40" s="53">
        <v>70.8</v>
      </c>
      <c r="F40" s="53" t="s">
        <v>467</v>
      </c>
      <c r="G40" s="191"/>
      <c r="H40" s="53">
        <v>24</v>
      </c>
      <c r="I40" s="53">
        <v>18</v>
      </c>
      <c r="J40" s="53">
        <v>75</v>
      </c>
      <c r="K40" s="53" t="s">
        <v>467</v>
      </c>
      <c r="L40" s="53"/>
    </row>
    <row r="41" spans="2:12" ht="16.5" customHeight="1">
      <c r="B41" s="212" t="s">
        <v>284</v>
      </c>
      <c r="C41" s="53">
        <v>24</v>
      </c>
      <c r="D41" s="53">
        <v>11</v>
      </c>
      <c r="E41" s="53">
        <v>45.8</v>
      </c>
      <c r="F41" s="53" t="s">
        <v>467</v>
      </c>
      <c r="G41" s="191"/>
      <c r="H41" s="53">
        <v>24</v>
      </c>
      <c r="I41" s="53">
        <v>15</v>
      </c>
      <c r="J41" s="53">
        <v>62.5</v>
      </c>
      <c r="K41" s="53" t="s">
        <v>467</v>
      </c>
      <c r="L41" s="53"/>
    </row>
    <row r="42" spans="2:12" ht="16.5" customHeight="1">
      <c r="B42" s="212" t="s">
        <v>285</v>
      </c>
      <c r="C42" s="53">
        <v>864</v>
      </c>
      <c r="D42" s="53">
        <v>252</v>
      </c>
      <c r="E42" s="53">
        <v>29.2</v>
      </c>
      <c r="F42" s="53" t="s">
        <v>210</v>
      </c>
      <c r="G42" s="191"/>
      <c r="H42" s="53">
        <v>848</v>
      </c>
      <c r="I42" s="53">
        <v>342</v>
      </c>
      <c r="J42" s="53">
        <v>40.3</v>
      </c>
      <c r="K42" s="53" t="s">
        <v>210</v>
      </c>
      <c r="L42" s="53"/>
    </row>
    <row r="43" spans="2:12" ht="16.5" customHeight="1">
      <c r="B43" s="212" t="s">
        <v>286</v>
      </c>
      <c r="C43" s="53">
        <v>0</v>
      </c>
      <c r="D43" s="53" t="s">
        <v>467</v>
      </c>
      <c r="E43" s="53" t="s">
        <v>467</v>
      </c>
      <c r="F43" s="53" t="s">
        <v>467</v>
      </c>
      <c r="G43" s="191"/>
      <c r="H43" s="53">
        <v>0</v>
      </c>
      <c r="I43" s="53" t="s">
        <v>467</v>
      </c>
      <c r="J43" s="53" t="s">
        <v>467</v>
      </c>
      <c r="K43" s="53" t="s">
        <v>467</v>
      </c>
      <c r="L43" s="53"/>
    </row>
    <row r="44" spans="2:12" ht="16.5" customHeight="1">
      <c r="B44" s="212" t="s">
        <v>287</v>
      </c>
      <c r="C44" s="53">
        <v>30</v>
      </c>
      <c r="D44" s="53">
        <v>10</v>
      </c>
      <c r="E44" s="53">
        <v>33.3</v>
      </c>
      <c r="F44" s="53" t="s">
        <v>467</v>
      </c>
      <c r="G44" s="191"/>
      <c r="H44" s="53">
        <v>30</v>
      </c>
      <c r="I44" s="53">
        <v>10</v>
      </c>
      <c r="J44" s="53">
        <v>33.3</v>
      </c>
      <c r="K44" s="53" t="s">
        <v>467</v>
      </c>
      <c r="L44" s="53"/>
    </row>
    <row r="45" spans="2:12" ht="16.5" customHeight="1">
      <c r="B45" s="212" t="s">
        <v>288</v>
      </c>
      <c r="C45" s="53">
        <v>870</v>
      </c>
      <c r="D45" s="53">
        <v>259</v>
      </c>
      <c r="E45" s="53">
        <v>29.8</v>
      </c>
      <c r="F45" s="53" t="s">
        <v>210</v>
      </c>
      <c r="G45" s="191"/>
      <c r="H45" s="53">
        <v>856</v>
      </c>
      <c r="I45" s="53">
        <v>354</v>
      </c>
      <c r="J45" s="53">
        <v>41.4</v>
      </c>
      <c r="K45" s="53" t="s">
        <v>210</v>
      </c>
      <c r="L45" s="53"/>
    </row>
    <row r="46" spans="2:12" ht="16.5" customHeight="1">
      <c r="B46" s="212" t="s">
        <v>289</v>
      </c>
      <c r="C46" s="53">
        <v>679</v>
      </c>
      <c r="D46" s="53">
        <v>130</v>
      </c>
      <c r="E46" s="53">
        <v>19.1</v>
      </c>
      <c r="F46" s="53" t="s">
        <v>210</v>
      </c>
      <c r="G46" s="191" t="s">
        <v>483</v>
      </c>
      <c r="H46" s="53">
        <v>663</v>
      </c>
      <c r="I46" s="53">
        <v>215</v>
      </c>
      <c r="J46" s="53">
        <v>32.4</v>
      </c>
      <c r="K46" s="53" t="s">
        <v>210</v>
      </c>
      <c r="L46" s="53"/>
    </row>
    <row r="47" spans="2:12" ht="16.5" customHeight="1">
      <c r="B47" s="214" t="s">
        <v>290</v>
      </c>
      <c r="C47" s="48">
        <v>92</v>
      </c>
      <c r="D47" s="48">
        <v>11</v>
      </c>
      <c r="E47" s="48">
        <v>12</v>
      </c>
      <c r="F47" s="48" t="s">
        <v>467</v>
      </c>
      <c r="G47" s="185"/>
      <c r="H47" s="48">
        <v>93</v>
      </c>
      <c r="I47" s="48">
        <v>12</v>
      </c>
      <c r="J47" s="48">
        <v>12.9</v>
      </c>
      <c r="K47" s="48" t="s">
        <v>467</v>
      </c>
      <c r="L47" s="48"/>
    </row>
    <row r="48" spans="2:12" ht="16.5" customHeight="1">
      <c r="B48" s="212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4:8" ht="16.5" customHeight="1">
      <c r="D49"/>
      <c r="E49"/>
      <c r="F49"/>
      <c r="G49"/>
      <c r="H49"/>
    </row>
    <row r="50" spans="2:8" ht="16.5" customHeight="1">
      <c r="B50" t="s">
        <v>322</v>
      </c>
      <c r="D50"/>
      <c r="E50"/>
      <c r="F50"/>
      <c r="G50"/>
      <c r="H50"/>
    </row>
    <row r="51" spans="2:8" ht="53.25" customHeight="1">
      <c r="B51" s="218" t="s">
        <v>300</v>
      </c>
      <c r="C51" s="203" t="s">
        <v>301</v>
      </c>
      <c r="D51" s="203" t="s">
        <v>302</v>
      </c>
      <c r="E51" s="203" t="s">
        <v>303</v>
      </c>
      <c r="F51" s="219" t="s">
        <v>323</v>
      </c>
      <c r="G51" s="224" t="s">
        <v>48</v>
      </c>
      <c r="H51"/>
    </row>
    <row r="52" spans="2:8" ht="16.5" customHeight="1">
      <c r="B52" s="109">
        <v>602</v>
      </c>
      <c r="C52" s="109">
        <v>608</v>
      </c>
      <c r="D52" s="109">
        <v>6</v>
      </c>
      <c r="E52" s="109" t="s">
        <v>466</v>
      </c>
      <c r="F52" s="109"/>
      <c r="G52"/>
      <c r="H52"/>
    </row>
    <row r="53" spans="2:8" ht="16.5" customHeight="1">
      <c r="B53" s="217" t="s">
        <v>312</v>
      </c>
      <c r="D53"/>
      <c r="E53"/>
      <c r="F53"/>
      <c r="G53"/>
      <c r="H53"/>
    </row>
    <row r="54" spans="2:8" ht="16.5" customHeight="1">
      <c r="B54" s="217"/>
      <c r="D54"/>
      <c r="E54"/>
      <c r="F54"/>
      <c r="G54"/>
      <c r="H54"/>
    </row>
    <row r="55" spans="4:8" ht="16.5" customHeight="1">
      <c r="D55"/>
      <c r="E55"/>
      <c r="F55"/>
      <c r="G55"/>
      <c r="H55"/>
    </row>
    <row r="56" spans="2:8" ht="16.5" customHeight="1">
      <c r="B56" t="s">
        <v>313</v>
      </c>
      <c r="D56"/>
      <c r="E56"/>
      <c r="F56"/>
      <c r="G56"/>
      <c r="H56"/>
    </row>
    <row r="57" spans="2:8" ht="65.25" customHeight="1">
      <c r="B57" s="203" t="s">
        <v>314</v>
      </c>
      <c r="C57" s="203" t="s">
        <v>315</v>
      </c>
      <c r="D57" s="203" t="s">
        <v>304</v>
      </c>
      <c r="E57" s="203" t="s">
        <v>316</v>
      </c>
      <c r="F57" s="203" t="s">
        <v>305</v>
      </c>
      <c r="G57" s="203" t="s">
        <v>293</v>
      </c>
      <c r="H57" s="224" t="s">
        <v>48</v>
      </c>
    </row>
    <row r="58" spans="2:8" ht="16.5" customHeight="1">
      <c r="B58" s="111">
        <v>0.707</v>
      </c>
      <c r="C58" s="111">
        <v>0.742</v>
      </c>
      <c r="D58" s="111">
        <v>0.035</v>
      </c>
      <c r="E58" s="111">
        <v>0.052</v>
      </c>
      <c r="F58" s="109" t="s">
        <v>466</v>
      </c>
      <c r="G58" s="109" t="s">
        <v>59</v>
      </c>
      <c r="H58"/>
    </row>
    <row r="59" spans="2:8" ht="16.5" customHeight="1">
      <c r="B59" s="38" t="s">
        <v>528</v>
      </c>
      <c r="D59"/>
      <c r="E59"/>
      <c r="F59"/>
      <c r="G59"/>
      <c r="H59"/>
    </row>
    <row r="60" ht="12.75">
      <c r="B60" s="118" t="s">
        <v>317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mergeCells count="8">
    <mergeCell ref="H18:L18"/>
    <mergeCell ref="H19:L19"/>
    <mergeCell ref="C18:G18"/>
    <mergeCell ref="C19:G19"/>
    <mergeCell ref="H35:L35"/>
    <mergeCell ref="H34:L34"/>
    <mergeCell ref="C35:G35"/>
    <mergeCell ref="C34:G34"/>
  </mergeCells>
  <printOptions/>
  <pageMargins left="0.75" right="0.75" top="1" bottom="1" header="0.5" footer="0.5"/>
  <pageSetup horizontalDpi="600" verticalDpi="600" orientation="landscape" paperSize="5" r:id="rId2"/>
  <rowBreaks count="3" manualBreakCount="3">
    <brk id="15" max="255" man="1"/>
    <brk id="31" max="255" man="1"/>
    <brk id="47" max="255" man="1"/>
  </rowBreaks>
  <colBreaks count="1" manualBreakCount="1">
    <brk id="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A1:L1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0.421875" style="4" customWidth="1"/>
    <col min="3" max="3" width="11.7109375" style="2" customWidth="1"/>
    <col min="4" max="4" width="13.140625" style="2" customWidth="1"/>
    <col min="5" max="5" width="12.7109375" style="2" customWidth="1"/>
    <col min="6" max="6" width="13.421875" style="2" customWidth="1"/>
    <col min="7" max="7" width="12.7109375" style="2" customWidth="1"/>
    <col min="8" max="8" width="12.28125" style="2" customWidth="1"/>
    <col min="9" max="14" width="12.7109375" style="4" customWidth="1"/>
    <col min="15" max="16384" width="9.140625" style="4" customWidth="1"/>
  </cols>
  <sheetData>
    <row r="1" ht="16.5" customHeight="1">
      <c r="B1" s="46" t="s">
        <v>409</v>
      </c>
    </row>
    <row r="2" spans="2:9" s="11" customFormat="1" ht="16.5" customHeight="1">
      <c r="B2" s="6"/>
      <c r="C2" s="70"/>
      <c r="D2" s="70"/>
      <c r="E2" s="70"/>
      <c r="F2" s="70"/>
      <c r="G2" s="225"/>
      <c r="H2" s="70"/>
      <c r="I2" s="225"/>
    </row>
    <row r="3" spans="2:8" s="11" customFormat="1" ht="16.5" customHeight="1">
      <c r="B3" s="6" t="s">
        <v>334</v>
      </c>
      <c r="C3" s="70"/>
      <c r="D3" s="70"/>
      <c r="E3" s="70"/>
      <c r="F3" s="70"/>
      <c r="G3" s="70"/>
      <c r="H3" s="70"/>
    </row>
    <row r="4" spans="2:8" s="11" customFormat="1" ht="16.5" customHeight="1">
      <c r="B4" s="6"/>
      <c r="C4" s="70"/>
      <c r="D4" s="70"/>
      <c r="E4" s="70"/>
      <c r="F4" s="70"/>
      <c r="G4" s="70"/>
      <c r="H4" s="70"/>
    </row>
    <row r="5" s="11" customFormat="1" ht="16.5" customHeight="1">
      <c r="B5" s="11" t="s">
        <v>342</v>
      </c>
    </row>
    <row r="6" spans="2:7" s="11" customFormat="1" ht="16.5" customHeight="1">
      <c r="B6" s="227" t="s">
        <v>335</v>
      </c>
      <c r="C6" s="228">
        <v>9</v>
      </c>
      <c r="D6" s="228">
        <v>10</v>
      </c>
      <c r="E6" s="228">
        <v>11</v>
      </c>
      <c r="F6" s="228">
        <v>12</v>
      </c>
      <c r="G6" s="228" t="s">
        <v>336</v>
      </c>
    </row>
    <row r="7" spans="2:8" s="11" customFormat="1" ht="16.5" customHeight="1">
      <c r="B7" s="355" t="s">
        <v>10</v>
      </c>
      <c r="C7" s="70">
        <v>10</v>
      </c>
      <c r="D7" s="70">
        <v>4</v>
      </c>
      <c r="E7" s="70">
        <v>13</v>
      </c>
      <c r="F7" s="70">
        <v>7</v>
      </c>
      <c r="G7" s="70">
        <v>34</v>
      </c>
      <c r="H7" s="64" t="s">
        <v>48</v>
      </c>
    </row>
    <row r="8" spans="2:7" s="11" customFormat="1" ht="16.5" customHeight="1">
      <c r="B8" s="356"/>
      <c r="C8" s="298">
        <v>0.03</v>
      </c>
      <c r="D8" s="298">
        <v>0.01</v>
      </c>
      <c r="E8" s="298">
        <v>0.04</v>
      </c>
      <c r="F8" s="298">
        <v>0.04</v>
      </c>
      <c r="G8" s="298">
        <v>0.03</v>
      </c>
    </row>
    <row r="9" spans="2:7" s="11" customFormat="1" ht="16.5" customHeight="1">
      <c r="B9" s="356" t="s">
        <v>337</v>
      </c>
      <c r="C9" s="70">
        <v>64</v>
      </c>
      <c r="D9" s="70">
        <v>76</v>
      </c>
      <c r="E9" s="70">
        <v>72</v>
      </c>
      <c r="F9" s="70">
        <v>56</v>
      </c>
      <c r="G9" s="70">
        <v>268</v>
      </c>
    </row>
    <row r="10" spans="2:7" s="11" customFormat="1" ht="16.5" customHeight="1">
      <c r="B10" s="356"/>
      <c r="C10" s="298">
        <v>0.17</v>
      </c>
      <c r="D10" s="298">
        <v>0.19</v>
      </c>
      <c r="E10" s="298">
        <v>0.21</v>
      </c>
      <c r="F10" s="298">
        <v>0.29</v>
      </c>
      <c r="G10" s="298">
        <v>0.2</v>
      </c>
    </row>
    <row r="11" spans="2:7" s="11" customFormat="1" ht="16.5" customHeight="1">
      <c r="B11" s="356" t="s">
        <v>338</v>
      </c>
      <c r="C11" s="70">
        <v>141</v>
      </c>
      <c r="D11" s="70">
        <v>182</v>
      </c>
      <c r="E11" s="70">
        <v>145</v>
      </c>
      <c r="F11" s="70">
        <v>76</v>
      </c>
      <c r="G11" s="70">
        <v>544</v>
      </c>
    </row>
    <row r="12" spans="2:7" s="11" customFormat="1" ht="16.5" customHeight="1">
      <c r="B12" s="356"/>
      <c r="C12" s="298">
        <v>0.37</v>
      </c>
      <c r="D12" s="298">
        <v>0.46</v>
      </c>
      <c r="E12" s="298">
        <v>0.42</v>
      </c>
      <c r="F12" s="298">
        <v>0.4</v>
      </c>
      <c r="G12" s="298">
        <v>0.41</v>
      </c>
    </row>
    <row r="13" spans="2:7" s="11" customFormat="1" ht="16.5" customHeight="1">
      <c r="B13" s="356" t="s">
        <v>339</v>
      </c>
      <c r="C13" s="70">
        <v>52</v>
      </c>
      <c r="D13" s="70">
        <v>73</v>
      </c>
      <c r="E13" s="70">
        <v>73</v>
      </c>
      <c r="F13" s="70">
        <v>30</v>
      </c>
      <c r="G13" s="70">
        <v>228</v>
      </c>
    </row>
    <row r="14" spans="2:7" s="11" customFormat="1" ht="16.5" customHeight="1">
      <c r="B14" s="356"/>
      <c r="C14" s="298">
        <v>0.14</v>
      </c>
      <c r="D14" s="298">
        <v>0.18</v>
      </c>
      <c r="E14" s="298">
        <v>0.21</v>
      </c>
      <c r="F14" s="298">
        <v>0.16</v>
      </c>
      <c r="G14" s="298">
        <v>0.17</v>
      </c>
    </row>
    <row r="15" spans="2:7" s="11" customFormat="1" ht="16.5" customHeight="1">
      <c r="B15" s="356" t="s">
        <v>340</v>
      </c>
      <c r="C15" s="70">
        <v>113</v>
      </c>
      <c r="D15" s="70">
        <v>63</v>
      </c>
      <c r="E15" s="70">
        <v>41</v>
      </c>
      <c r="F15" s="70">
        <v>23</v>
      </c>
      <c r="G15" s="70">
        <v>240</v>
      </c>
    </row>
    <row r="16" spans="2:7" s="11" customFormat="1" ht="16.5" customHeight="1">
      <c r="B16" s="356"/>
      <c r="C16" s="298">
        <v>0.3</v>
      </c>
      <c r="D16" s="298">
        <v>0.16</v>
      </c>
      <c r="E16" s="298">
        <v>0.12</v>
      </c>
      <c r="F16" s="298">
        <v>0.12</v>
      </c>
      <c r="G16" s="298">
        <v>0.18</v>
      </c>
    </row>
    <row r="17" spans="2:7" s="11" customFormat="1" ht="16.5" customHeight="1">
      <c r="B17" s="355" t="s">
        <v>341</v>
      </c>
      <c r="C17" s="76">
        <v>380</v>
      </c>
      <c r="D17" s="76">
        <v>398</v>
      </c>
      <c r="E17" s="76">
        <v>344</v>
      </c>
      <c r="F17" s="76">
        <v>192</v>
      </c>
      <c r="G17" s="89">
        <v>1314</v>
      </c>
    </row>
    <row r="18" spans="2:7" s="11" customFormat="1" ht="16.5" customHeight="1">
      <c r="B18" s="357"/>
      <c r="C18" s="229">
        <v>1</v>
      </c>
      <c r="D18" s="229">
        <v>1</v>
      </c>
      <c r="E18" s="229">
        <v>1</v>
      </c>
      <c r="F18" s="229">
        <v>1</v>
      </c>
      <c r="G18" s="229">
        <v>1</v>
      </c>
    </row>
    <row r="19" spans="2:7" s="11" customFormat="1" ht="16.5" customHeight="1">
      <c r="B19" s="230"/>
      <c r="C19" s="226"/>
      <c r="D19" s="226"/>
      <c r="E19" s="226"/>
      <c r="F19" s="226"/>
      <c r="G19" s="226"/>
    </row>
    <row r="20" spans="3:8" s="11" customFormat="1" ht="12.75">
      <c r="C20" s="70"/>
      <c r="D20" s="70"/>
      <c r="E20" s="70"/>
      <c r="F20" s="70"/>
      <c r="G20" s="70"/>
      <c r="H20" s="70"/>
    </row>
    <row r="21" spans="3:8" s="11" customFormat="1" ht="12.75">
      <c r="C21" s="70"/>
      <c r="D21" s="70"/>
      <c r="E21" s="70"/>
      <c r="F21" s="70"/>
      <c r="G21" s="70"/>
      <c r="H21" s="70"/>
    </row>
    <row r="22" spans="3:8" s="11" customFormat="1" ht="12.75">
      <c r="C22" s="70"/>
      <c r="D22" s="70"/>
      <c r="E22" s="70"/>
      <c r="F22" s="70"/>
      <c r="G22" s="70"/>
      <c r="H22" s="70"/>
    </row>
    <row r="23" spans="3:8" s="11" customFormat="1" ht="12.75">
      <c r="C23" s="70"/>
      <c r="D23" s="70"/>
      <c r="E23" s="70"/>
      <c r="F23" s="70"/>
      <c r="G23" s="70"/>
      <c r="H23" s="70"/>
    </row>
    <row r="24" spans="3:8" s="11" customFormat="1" ht="12.75">
      <c r="C24" s="70"/>
      <c r="D24" s="70"/>
      <c r="E24" s="70"/>
      <c r="F24" s="70"/>
      <c r="G24" s="70"/>
      <c r="H24" s="70"/>
    </row>
    <row r="25" spans="3:8" s="11" customFormat="1" ht="12.75">
      <c r="C25" s="70"/>
      <c r="D25" s="70"/>
      <c r="E25" s="70"/>
      <c r="F25" s="70"/>
      <c r="G25" s="70"/>
      <c r="H25" s="70"/>
    </row>
    <row r="26" spans="3:8" s="11" customFormat="1" ht="12.75">
      <c r="C26" s="70"/>
      <c r="D26" s="70"/>
      <c r="E26" s="70"/>
      <c r="F26" s="70"/>
      <c r="G26" s="70"/>
      <c r="H26" s="70"/>
    </row>
    <row r="27" spans="3:8" s="11" customFormat="1" ht="12.75">
      <c r="C27" s="70"/>
      <c r="D27" s="70"/>
      <c r="E27" s="70"/>
      <c r="F27" s="70"/>
      <c r="G27" s="70"/>
      <c r="H27" s="70"/>
    </row>
    <row r="28" spans="3:8" s="11" customFormat="1" ht="12.75">
      <c r="C28" s="70"/>
      <c r="D28" s="70"/>
      <c r="E28" s="70"/>
      <c r="F28" s="70"/>
      <c r="G28" s="70"/>
      <c r="H28" s="70"/>
    </row>
    <row r="29" spans="3:8" s="11" customFormat="1" ht="12.75">
      <c r="C29" s="70"/>
      <c r="D29" s="70"/>
      <c r="E29" s="70"/>
      <c r="F29" s="70"/>
      <c r="G29" s="70"/>
      <c r="H29" s="70"/>
    </row>
    <row r="30" spans="3:8" s="11" customFormat="1" ht="12.75">
      <c r="C30" s="70"/>
      <c r="D30" s="70"/>
      <c r="E30" s="70"/>
      <c r="F30" s="70"/>
      <c r="G30" s="70"/>
      <c r="H30" s="70"/>
    </row>
    <row r="31" spans="3:8" s="11" customFormat="1" ht="12.75">
      <c r="C31" s="70"/>
      <c r="D31" s="70"/>
      <c r="E31" s="70"/>
      <c r="F31" s="70"/>
      <c r="G31" s="70"/>
      <c r="H31" s="70"/>
    </row>
    <row r="32" spans="3:8" s="11" customFormat="1" ht="12.75">
      <c r="C32" s="70"/>
      <c r="D32" s="70"/>
      <c r="E32" s="70"/>
      <c r="F32" s="70"/>
      <c r="G32" s="70"/>
      <c r="H32" s="70"/>
    </row>
    <row r="33" spans="3:8" s="11" customFormat="1" ht="12.75">
      <c r="C33" s="70"/>
      <c r="D33" s="70"/>
      <c r="E33" s="70"/>
      <c r="F33" s="70"/>
      <c r="G33" s="70"/>
      <c r="H33" s="70"/>
    </row>
    <row r="34" spans="3:8" s="11" customFormat="1" ht="12.75">
      <c r="C34" s="70"/>
      <c r="D34" s="70"/>
      <c r="E34" s="70"/>
      <c r="F34" s="70"/>
      <c r="G34" s="70"/>
      <c r="H34" s="70"/>
    </row>
    <row r="35" spans="3:8" s="11" customFormat="1" ht="12.75">
      <c r="C35" s="70"/>
      <c r="D35" s="70"/>
      <c r="E35" s="70"/>
      <c r="F35" s="70"/>
      <c r="G35" s="70"/>
      <c r="H35" s="70"/>
    </row>
    <row r="36" spans="3:8" s="11" customFormat="1" ht="12.75">
      <c r="C36" s="70"/>
      <c r="D36" s="70"/>
      <c r="E36" s="70"/>
      <c r="F36" s="70"/>
      <c r="G36" s="70"/>
      <c r="H36" s="70"/>
    </row>
    <row r="37" spans="3:8" s="11" customFormat="1" ht="12.75">
      <c r="C37" s="70"/>
      <c r="D37" s="70"/>
      <c r="E37" s="70"/>
      <c r="F37" s="70"/>
      <c r="G37" s="70"/>
      <c r="H37" s="70"/>
    </row>
    <row r="38" spans="3:8" s="11" customFormat="1" ht="12.75">
      <c r="C38" s="70"/>
      <c r="D38" s="70"/>
      <c r="E38" s="70"/>
      <c r="F38" s="70"/>
      <c r="G38" s="70"/>
      <c r="H38" s="70"/>
    </row>
    <row r="39" spans="3:8" s="11" customFormat="1" ht="12.75">
      <c r="C39" s="70"/>
      <c r="D39" s="70"/>
      <c r="E39" s="70"/>
      <c r="F39" s="70"/>
      <c r="G39" s="70"/>
      <c r="H39" s="70"/>
    </row>
    <row r="40" spans="3:8" s="11" customFormat="1" ht="12.75">
      <c r="C40" s="70"/>
      <c r="D40" s="70"/>
      <c r="E40" s="70"/>
      <c r="F40" s="70"/>
      <c r="G40" s="70"/>
      <c r="H40" s="70"/>
    </row>
    <row r="41" spans="1:12" ht="12.75">
      <c r="A41" s="13"/>
      <c r="B41" s="13"/>
      <c r="C41" s="16"/>
      <c r="D41" s="16"/>
      <c r="E41" s="16"/>
      <c r="F41" s="16"/>
      <c r="G41" s="16"/>
      <c r="H41" s="16"/>
      <c r="I41" s="13"/>
      <c r="J41" s="13"/>
      <c r="K41" s="13"/>
      <c r="L41" s="13"/>
    </row>
    <row r="42" spans="1:12" ht="12.75">
      <c r="A42" s="13"/>
      <c r="B42" s="13"/>
      <c r="C42" s="16"/>
      <c r="D42" s="16"/>
      <c r="E42" s="16"/>
      <c r="F42" s="16"/>
      <c r="G42" s="16"/>
      <c r="H42" s="16"/>
      <c r="I42" s="13"/>
      <c r="J42" s="13"/>
      <c r="K42" s="13"/>
      <c r="L42" s="13"/>
    </row>
    <row r="43" spans="1:12" ht="12.75">
      <c r="A43" s="13"/>
      <c r="B43" s="13"/>
      <c r="C43" s="16"/>
      <c r="D43" s="16"/>
      <c r="E43" s="16"/>
      <c r="F43" s="16"/>
      <c r="G43" s="16"/>
      <c r="H43" s="16"/>
      <c r="I43" s="13"/>
      <c r="J43" s="13"/>
      <c r="K43" s="13"/>
      <c r="L43" s="13"/>
    </row>
    <row r="44" spans="1:12" ht="12.75">
      <c r="A44" s="13"/>
      <c r="B44" s="13"/>
      <c r="C44" s="16"/>
      <c r="D44" s="16"/>
      <c r="E44" s="16"/>
      <c r="F44" s="16"/>
      <c r="G44" s="16"/>
      <c r="H44" s="16"/>
      <c r="I44" s="13"/>
      <c r="J44" s="13"/>
      <c r="K44" s="13"/>
      <c r="L44" s="13"/>
    </row>
    <row r="45" spans="1:12" ht="12.75">
      <c r="A45" s="13"/>
      <c r="B45" s="13"/>
      <c r="C45" s="16"/>
      <c r="D45" s="16"/>
      <c r="E45" s="16"/>
      <c r="F45" s="16"/>
      <c r="G45" s="16"/>
      <c r="H45" s="16"/>
      <c r="I45" s="13"/>
      <c r="J45" s="13"/>
      <c r="K45" s="13"/>
      <c r="L45" s="13"/>
    </row>
    <row r="46" spans="1:12" ht="12.75">
      <c r="A46" s="13"/>
      <c r="B46" s="13"/>
      <c r="C46" s="16"/>
      <c r="D46" s="16"/>
      <c r="E46" s="16"/>
      <c r="F46" s="16"/>
      <c r="G46" s="16"/>
      <c r="H46" s="16"/>
      <c r="I46" s="13"/>
      <c r="J46" s="13"/>
      <c r="K46" s="13"/>
      <c r="L46" s="13"/>
    </row>
    <row r="47" spans="1:12" ht="12.75">
      <c r="A47" s="13"/>
      <c r="B47" s="13"/>
      <c r="C47" s="16"/>
      <c r="D47" s="16"/>
      <c r="E47" s="16"/>
      <c r="F47" s="16"/>
      <c r="G47" s="16"/>
      <c r="H47" s="16"/>
      <c r="I47" s="13"/>
      <c r="J47" s="13"/>
      <c r="K47" s="13"/>
      <c r="L47" s="13"/>
    </row>
    <row r="48" spans="1:12" ht="12.75">
      <c r="A48" s="13"/>
      <c r="B48" s="13"/>
      <c r="C48" s="16"/>
      <c r="D48" s="16"/>
      <c r="E48" s="16"/>
      <c r="F48" s="16"/>
      <c r="G48" s="16"/>
      <c r="H48" s="16"/>
      <c r="I48" s="13"/>
      <c r="J48" s="13"/>
      <c r="K48" s="13"/>
      <c r="L48" s="13"/>
    </row>
    <row r="49" spans="1:12" ht="12.75">
      <c r="A49" s="13"/>
      <c r="B49" s="13"/>
      <c r="C49" s="16"/>
      <c r="D49" s="16"/>
      <c r="E49" s="16"/>
      <c r="F49" s="16"/>
      <c r="G49" s="16"/>
      <c r="H49" s="16"/>
      <c r="I49" s="13"/>
      <c r="J49" s="13"/>
      <c r="K49" s="13"/>
      <c r="L49" s="13"/>
    </row>
    <row r="50" spans="1:12" ht="12.75">
      <c r="A50" s="13"/>
      <c r="B50" s="13"/>
      <c r="C50" s="16"/>
      <c r="D50" s="16"/>
      <c r="E50" s="16"/>
      <c r="F50" s="16"/>
      <c r="G50" s="16"/>
      <c r="H50" s="16"/>
      <c r="I50" s="13"/>
      <c r="J50" s="13"/>
      <c r="K50" s="13"/>
      <c r="L50" s="13"/>
    </row>
    <row r="51" spans="1:12" ht="12.75">
      <c r="A51" s="13"/>
      <c r="B51" s="13"/>
      <c r="C51" s="16"/>
      <c r="D51" s="16"/>
      <c r="E51" s="16"/>
      <c r="F51" s="16"/>
      <c r="G51" s="16"/>
      <c r="H51" s="16"/>
      <c r="I51" s="13"/>
      <c r="J51" s="13"/>
      <c r="K51" s="13"/>
      <c r="L51" s="13"/>
    </row>
    <row r="52" spans="1:12" ht="12.75">
      <c r="A52" s="13"/>
      <c r="B52" s="13"/>
      <c r="C52" s="16"/>
      <c r="D52" s="16"/>
      <c r="E52" s="16"/>
      <c r="F52" s="16"/>
      <c r="G52" s="16"/>
      <c r="H52" s="16"/>
      <c r="I52" s="13"/>
      <c r="J52" s="13"/>
      <c r="K52" s="13"/>
      <c r="L52" s="13"/>
    </row>
    <row r="53" spans="1:12" ht="12.75">
      <c r="A53" s="13"/>
      <c r="B53" s="13"/>
      <c r="C53" s="16"/>
      <c r="D53" s="16"/>
      <c r="E53" s="16"/>
      <c r="F53" s="16"/>
      <c r="G53" s="16"/>
      <c r="H53" s="16"/>
      <c r="I53" s="13"/>
      <c r="J53" s="13"/>
      <c r="K53" s="13"/>
      <c r="L53" s="13"/>
    </row>
    <row r="54" spans="1:12" ht="12.75">
      <c r="A54" s="13"/>
      <c r="B54" s="13"/>
      <c r="C54" s="16"/>
      <c r="D54" s="16"/>
      <c r="E54" s="16"/>
      <c r="F54" s="16"/>
      <c r="G54" s="16"/>
      <c r="H54" s="16"/>
      <c r="I54" s="13"/>
      <c r="J54" s="13"/>
      <c r="K54" s="13"/>
      <c r="L54" s="13"/>
    </row>
    <row r="55" spans="1:12" ht="12.75">
      <c r="A55" s="13"/>
      <c r="B55" s="13"/>
      <c r="C55" s="16"/>
      <c r="D55" s="16"/>
      <c r="E55" s="16"/>
      <c r="F55" s="16"/>
      <c r="G55" s="16"/>
      <c r="H55" s="16"/>
      <c r="I55" s="13"/>
      <c r="J55" s="13"/>
      <c r="K55" s="13"/>
      <c r="L55" s="13"/>
    </row>
    <row r="56" spans="1:12" ht="12.75">
      <c r="A56" s="13"/>
      <c r="B56" s="13"/>
      <c r="C56" s="16"/>
      <c r="D56" s="16"/>
      <c r="E56" s="16"/>
      <c r="F56" s="16"/>
      <c r="G56" s="16"/>
      <c r="H56" s="16"/>
      <c r="I56" s="13"/>
      <c r="J56" s="13"/>
      <c r="K56" s="13"/>
      <c r="L56" s="13"/>
    </row>
    <row r="57" spans="1:12" ht="12.75">
      <c r="A57" s="13"/>
      <c r="B57" s="13"/>
      <c r="C57" s="16"/>
      <c r="D57" s="16"/>
      <c r="E57" s="16"/>
      <c r="F57" s="16"/>
      <c r="G57" s="16"/>
      <c r="H57" s="16"/>
      <c r="I57" s="13"/>
      <c r="J57" s="13"/>
      <c r="K57" s="13"/>
      <c r="L57" s="13"/>
    </row>
    <row r="58" spans="1:12" ht="12.75">
      <c r="A58" s="13"/>
      <c r="B58" s="13"/>
      <c r="C58" s="16"/>
      <c r="D58" s="16"/>
      <c r="E58" s="16"/>
      <c r="F58" s="16"/>
      <c r="G58" s="16"/>
      <c r="H58" s="16"/>
      <c r="I58" s="13"/>
      <c r="J58" s="13"/>
      <c r="K58" s="13"/>
      <c r="L58" s="13"/>
    </row>
    <row r="59" spans="1:12" ht="12.75">
      <c r="A59" s="13"/>
      <c r="B59" s="13"/>
      <c r="C59" s="16"/>
      <c r="D59" s="16"/>
      <c r="E59" s="16"/>
      <c r="F59" s="16"/>
      <c r="G59" s="16"/>
      <c r="H59" s="16"/>
      <c r="I59" s="13"/>
      <c r="J59" s="13"/>
      <c r="K59" s="13"/>
      <c r="L59" s="13"/>
    </row>
    <row r="60" spans="1:12" ht="12.75">
      <c r="A60" s="13"/>
      <c r="B60" s="13"/>
      <c r="C60" s="16"/>
      <c r="D60" s="16"/>
      <c r="E60" s="16"/>
      <c r="F60" s="16"/>
      <c r="G60" s="16"/>
      <c r="H60" s="16"/>
      <c r="I60" s="13"/>
      <c r="J60" s="13"/>
      <c r="K60" s="13"/>
      <c r="L60" s="13"/>
    </row>
    <row r="61" spans="1:12" ht="12.75">
      <c r="A61" s="13"/>
      <c r="B61" s="13"/>
      <c r="C61" s="16"/>
      <c r="D61" s="16"/>
      <c r="E61" s="16"/>
      <c r="F61" s="16"/>
      <c r="G61" s="16"/>
      <c r="H61" s="16"/>
      <c r="I61" s="13"/>
      <c r="J61" s="13"/>
      <c r="K61" s="13"/>
      <c r="L61" s="13"/>
    </row>
    <row r="62" spans="1:12" ht="12.75">
      <c r="A62" s="13"/>
      <c r="B62" s="13"/>
      <c r="C62" s="16"/>
      <c r="D62" s="16"/>
      <c r="E62" s="16"/>
      <c r="F62" s="16"/>
      <c r="G62" s="16"/>
      <c r="H62" s="16"/>
      <c r="I62" s="13"/>
      <c r="J62" s="13"/>
      <c r="K62" s="13"/>
      <c r="L62" s="13"/>
    </row>
    <row r="63" spans="1:12" ht="12.75">
      <c r="A63" s="13"/>
      <c r="B63" s="13"/>
      <c r="C63" s="16"/>
      <c r="D63" s="16"/>
      <c r="E63" s="16"/>
      <c r="F63" s="16"/>
      <c r="G63" s="16"/>
      <c r="H63" s="16"/>
      <c r="I63" s="13"/>
      <c r="J63" s="13"/>
      <c r="K63" s="13"/>
      <c r="L63" s="13"/>
    </row>
    <row r="64" spans="1:12" ht="12.75">
      <c r="A64" s="13"/>
      <c r="B64" s="13"/>
      <c r="C64" s="16"/>
      <c r="D64" s="16"/>
      <c r="E64" s="16"/>
      <c r="F64" s="16"/>
      <c r="G64" s="16"/>
      <c r="H64" s="16"/>
      <c r="I64" s="13"/>
      <c r="J64" s="13"/>
      <c r="K64" s="13"/>
      <c r="L64" s="13"/>
    </row>
    <row r="65" spans="1:12" ht="12.75">
      <c r="A65" s="13"/>
      <c r="B65" s="13"/>
      <c r="C65" s="16"/>
      <c r="D65" s="16"/>
      <c r="E65" s="16"/>
      <c r="F65" s="16"/>
      <c r="G65" s="16"/>
      <c r="H65" s="16"/>
      <c r="I65" s="13"/>
      <c r="J65" s="13"/>
      <c r="K65" s="13"/>
      <c r="L65" s="13"/>
    </row>
    <row r="66" spans="1:12" ht="12.75">
      <c r="A66" s="13"/>
      <c r="B66" s="13"/>
      <c r="C66" s="16"/>
      <c r="D66" s="16"/>
      <c r="E66" s="16"/>
      <c r="F66" s="16"/>
      <c r="G66" s="16"/>
      <c r="H66" s="16"/>
      <c r="I66" s="13"/>
      <c r="J66" s="13"/>
      <c r="K66" s="13"/>
      <c r="L66" s="13"/>
    </row>
    <row r="67" spans="1:12" ht="12.75">
      <c r="A67" s="13"/>
      <c r="B67" s="13"/>
      <c r="C67" s="16"/>
      <c r="D67" s="16"/>
      <c r="E67" s="16"/>
      <c r="F67" s="16"/>
      <c r="G67" s="16"/>
      <c r="H67" s="16"/>
      <c r="I67" s="13"/>
      <c r="J67" s="13"/>
      <c r="K67" s="13"/>
      <c r="L67" s="13"/>
    </row>
    <row r="68" spans="1:12" ht="12.75">
      <c r="A68" s="13"/>
      <c r="B68" s="13"/>
      <c r="C68" s="16"/>
      <c r="D68" s="16"/>
      <c r="E68" s="16"/>
      <c r="F68" s="16"/>
      <c r="G68" s="16"/>
      <c r="H68" s="16"/>
      <c r="I68" s="13"/>
      <c r="J68" s="13"/>
      <c r="K68" s="13"/>
      <c r="L68" s="13"/>
    </row>
    <row r="69" spans="1:12" ht="12.75">
      <c r="A69" s="13"/>
      <c r="B69" s="13"/>
      <c r="C69" s="16"/>
      <c r="D69" s="16"/>
      <c r="E69" s="16"/>
      <c r="F69" s="16"/>
      <c r="G69" s="16"/>
      <c r="H69" s="16"/>
      <c r="I69" s="13"/>
      <c r="J69" s="13"/>
      <c r="K69" s="13"/>
      <c r="L69" s="13"/>
    </row>
    <row r="70" spans="1:12" ht="12.75">
      <c r="A70" s="13"/>
      <c r="B70" s="13"/>
      <c r="C70" s="16"/>
      <c r="D70" s="16"/>
      <c r="E70" s="16"/>
      <c r="F70" s="16"/>
      <c r="G70" s="16"/>
      <c r="H70" s="16"/>
      <c r="I70" s="13"/>
      <c r="J70" s="13"/>
      <c r="K70" s="13"/>
      <c r="L70" s="13"/>
    </row>
    <row r="71" spans="1:12" ht="12.75">
      <c r="A71" s="13"/>
      <c r="B71" s="13"/>
      <c r="C71" s="16"/>
      <c r="D71" s="16"/>
      <c r="E71" s="16"/>
      <c r="F71" s="16"/>
      <c r="G71" s="16"/>
      <c r="H71" s="16"/>
      <c r="I71" s="13"/>
      <c r="J71" s="13"/>
      <c r="K71" s="13"/>
      <c r="L71" s="13"/>
    </row>
    <row r="72" spans="1:12" ht="12.75">
      <c r="A72" s="13"/>
      <c r="B72" s="13"/>
      <c r="C72" s="16"/>
      <c r="D72" s="16"/>
      <c r="E72" s="16"/>
      <c r="F72" s="16"/>
      <c r="G72" s="16"/>
      <c r="H72" s="16"/>
      <c r="I72" s="13"/>
      <c r="J72" s="13"/>
      <c r="K72" s="13"/>
      <c r="L72" s="13"/>
    </row>
    <row r="73" spans="1:12" ht="12.75">
      <c r="A73" s="13"/>
      <c r="B73" s="13"/>
      <c r="C73" s="16"/>
      <c r="D73" s="16"/>
      <c r="E73" s="16"/>
      <c r="F73" s="16"/>
      <c r="G73" s="16"/>
      <c r="H73" s="16"/>
      <c r="I73" s="13"/>
      <c r="J73" s="13"/>
      <c r="K73" s="13"/>
      <c r="L73" s="13"/>
    </row>
    <row r="74" spans="1:12" ht="12.75">
      <c r="A74" s="13"/>
      <c r="B74" s="13"/>
      <c r="C74" s="16"/>
      <c r="D74" s="16"/>
      <c r="E74" s="16"/>
      <c r="F74" s="16"/>
      <c r="G74" s="16"/>
      <c r="H74" s="16"/>
      <c r="I74" s="13"/>
      <c r="J74" s="13"/>
      <c r="K74" s="13"/>
      <c r="L74" s="13"/>
    </row>
    <row r="75" spans="1:12" ht="12.75">
      <c r="A75" s="13"/>
      <c r="B75" s="13"/>
      <c r="C75" s="16"/>
      <c r="D75" s="16"/>
      <c r="E75" s="16"/>
      <c r="F75" s="16"/>
      <c r="G75" s="16"/>
      <c r="H75" s="16"/>
      <c r="I75" s="13"/>
      <c r="J75" s="13"/>
      <c r="K75" s="13"/>
      <c r="L75" s="13"/>
    </row>
    <row r="76" spans="1:12" ht="12.75">
      <c r="A76" s="13"/>
      <c r="B76" s="13"/>
      <c r="C76" s="16"/>
      <c r="D76" s="16"/>
      <c r="E76" s="16"/>
      <c r="F76" s="16"/>
      <c r="G76" s="16"/>
      <c r="H76" s="16"/>
      <c r="I76" s="13"/>
      <c r="J76" s="13"/>
      <c r="K76" s="13"/>
      <c r="L76" s="13"/>
    </row>
    <row r="77" spans="1:12" ht="12.75">
      <c r="A77" s="13"/>
      <c r="B77" s="13"/>
      <c r="C77" s="16"/>
      <c r="D77" s="16"/>
      <c r="E77" s="16"/>
      <c r="F77" s="16"/>
      <c r="G77" s="16"/>
      <c r="H77" s="16"/>
      <c r="I77" s="13"/>
      <c r="J77" s="13"/>
      <c r="K77" s="13"/>
      <c r="L77" s="13"/>
    </row>
    <row r="78" spans="1:12" ht="12.75">
      <c r="A78" s="13"/>
      <c r="B78" s="13"/>
      <c r="C78" s="16"/>
      <c r="D78" s="16"/>
      <c r="E78" s="16"/>
      <c r="F78" s="16"/>
      <c r="G78" s="16"/>
      <c r="H78" s="16"/>
      <c r="I78" s="13"/>
      <c r="J78" s="13"/>
      <c r="K78" s="13"/>
      <c r="L78" s="13"/>
    </row>
    <row r="79" spans="1:12" ht="12.75">
      <c r="A79" s="13"/>
      <c r="B79" s="13"/>
      <c r="C79" s="16"/>
      <c r="D79" s="16"/>
      <c r="E79" s="16"/>
      <c r="F79" s="16"/>
      <c r="G79" s="16"/>
      <c r="H79" s="16"/>
      <c r="I79" s="13"/>
      <c r="J79" s="13"/>
      <c r="K79" s="13"/>
      <c r="L79" s="13"/>
    </row>
    <row r="80" spans="1:12" ht="12.75">
      <c r="A80" s="13"/>
      <c r="B80" s="13"/>
      <c r="C80" s="16"/>
      <c r="D80" s="16"/>
      <c r="E80" s="16"/>
      <c r="F80" s="16"/>
      <c r="G80" s="16"/>
      <c r="H80" s="16"/>
      <c r="I80" s="13"/>
      <c r="J80" s="13"/>
      <c r="K80" s="13"/>
      <c r="L80" s="13"/>
    </row>
    <row r="81" spans="1:12" ht="12.75">
      <c r="A81" s="13"/>
      <c r="B81" s="13"/>
      <c r="C81" s="16"/>
      <c r="D81" s="16"/>
      <c r="E81" s="16"/>
      <c r="F81" s="16"/>
      <c r="G81" s="16"/>
      <c r="H81" s="16"/>
      <c r="I81" s="13"/>
      <c r="J81" s="13"/>
      <c r="K81" s="13"/>
      <c r="L81" s="13"/>
    </row>
    <row r="82" spans="1:12" ht="12.75">
      <c r="A82" s="13"/>
      <c r="B82" s="13"/>
      <c r="C82" s="16"/>
      <c r="D82" s="16"/>
      <c r="E82" s="16"/>
      <c r="F82" s="16"/>
      <c r="G82" s="16"/>
      <c r="H82" s="16"/>
      <c r="I82" s="13"/>
      <c r="J82" s="13"/>
      <c r="K82" s="13"/>
      <c r="L82" s="13"/>
    </row>
    <row r="83" spans="1:12" ht="12.75">
      <c r="A83" s="13"/>
      <c r="B83" s="13"/>
      <c r="C83" s="16"/>
      <c r="D83" s="16"/>
      <c r="E83" s="16"/>
      <c r="F83" s="16"/>
      <c r="G83" s="16"/>
      <c r="H83" s="16"/>
      <c r="I83" s="13"/>
      <c r="J83" s="13"/>
      <c r="K83" s="13"/>
      <c r="L83" s="13"/>
    </row>
    <row r="84" spans="1:12" ht="12.75">
      <c r="A84" s="13"/>
      <c r="B84" s="13"/>
      <c r="C84" s="16"/>
      <c r="D84" s="16"/>
      <c r="E84" s="16"/>
      <c r="F84" s="16"/>
      <c r="G84" s="16"/>
      <c r="H84" s="16"/>
      <c r="I84" s="13"/>
      <c r="J84" s="13"/>
      <c r="K84" s="13"/>
      <c r="L84" s="13"/>
    </row>
    <row r="85" spans="1:12" ht="12.75">
      <c r="A85" s="13"/>
      <c r="B85" s="13"/>
      <c r="C85" s="16"/>
      <c r="D85" s="16"/>
      <c r="E85" s="16"/>
      <c r="F85" s="16"/>
      <c r="G85" s="16"/>
      <c r="H85" s="16"/>
      <c r="I85" s="13"/>
      <c r="J85" s="13"/>
      <c r="K85" s="13"/>
      <c r="L85" s="13"/>
    </row>
    <row r="86" spans="1:12" ht="12.75">
      <c r="A86" s="13"/>
      <c r="B86" s="13"/>
      <c r="C86" s="16"/>
      <c r="D86" s="16"/>
      <c r="E86" s="16"/>
      <c r="F86" s="16"/>
      <c r="G86" s="16"/>
      <c r="H86" s="16"/>
      <c r="I86" s="13"/>
      <c r="J86" s="13"/>
      <c r="K86" s="13"/>
      <c r="L86" s="13"/>
    </row>
    <row r="87" spans="1:12" ht="12.75">
      <c r="A87" s="13"/>
      <c r="B87" s="13"/>
      <c r="C87" s="16"/>
      <c r="D87" s="16"/>
      <c r="E87" s="16"/>
      <c r="F87" s="16"/>
      <c r="G87" s="16"/>
      <c r="H87" s="16"/>
      <c r="I87" s="13"/>
      <c r="J87" s="13"/>
      <c r="K87" s="13"/>
      <c r="L87" s="13"/>
    </row>
    <row r="88" spans="1:12" ht="12.75">
      <c r="A88" s="13"/>
      <c r="B88" s="13"/>
      <c r="C88" s="16"/>
      <c r="D88" s="16"/>
      <c r="E88" s="16"/>
      <c r="F88" s="16"/>
      <c r="G88" s="16"/>
      <c r="H88" s="16"/>
      <c r="I88" s="13"/>
      <c r="J88" s="13"/>
      <c r="K88" s="13"/>
      <c r="L88" s="13"/>
    </row>
    <row r="89" spans="1:12" ht="12.75">
      <c r="A89" s="13"/>
      <c r="B89" s="13"/>
      <c r="C89" s="16"/>
      <c r="D89" s="16"/>
      <c r="E89" s="16"/>
      <c r="F89" s="16"/>
      <c r="G89" s="16"/>
      <c r="H89" s="16"/>
      <c r="I89" s="13"/>
      <c r="J89" s="13"/>
      <c r="K89" s="13"/>
      <c r="L89" s="13"/>
    </row>
    <row r="90" spans="1:12" ht="12.75">
      <c r="A90" s="13"/>
      <c r="B90" s="13"/>
      <c r="C90" s="16"/>
      <c r="D90" s="16"/>
      <c r="E90" s="16"/>
      <c r="F90" s="16"/>
      <c r="G90" s="16"/>
      <c r="H90" s="16"/>
      <c r="I90" s="13"/>
      <c r="J90" s="13"/>
      <c r="K90" s="13"/>
      <c r="L90" s="13"/>
    </row>
    <row r="91" spans="1:12" ht="12.75">
      <c r="A91" s="13"/>
      <c r="B91" s="13"/>
      <c r="C91" s="16"/>
      <c r="D91" s="16"/>
      <c r="E91" s="16"/>
      <c r="F91" s="16"/>
      <c r="G91" s="16"/>
      <c r="H91" s="16"/>
      <c r="I91" s="13"/>
      <c r="J91" s="13"/>
      <c r="K91" s="13"/>
      <c r="L91" s="13"/>
    </row>
    <row r="92" spans="1:12" ht="12.75">
      <c r="A92" s="13"/>
      <c r="B92" s="13"/>
      <c r="C92" s="16"/>
      <c r="D92" s="16"/>
      <c r="E92" s="16"/>
      <c r="F92" s="16"/>
      <c r="G92" s="16"/>
      <c r="H92" s="16"/>
      <c r="I92" s="13"/>
      <c r="J92" s="13"/>
      <c r="K92" s="13"/>
      <c r="L92" s="13"/>
    </row>
    <row r="93" spans="1:12" ht="12.75">
      <c r="A93" s="13"/>
      <c r="B93" s="13"/>
      <c r="C93" s="16"/>
      <c r="D93" s="16"/>
      <c r="E93" s="16"/>
      <c r="F93" s="16"/>
      <c r="G93" s="16"/>
      <c r="H93" s="16"/>
      <c r="I93" s="13"/>
      <c r="J93" s="13"/>
      <c r="K93" s="13"/>
      <c r="L93" s="13"/>
    </row>
    <row r="94" spans="1:12" ht="12.75">
      <c r="A94" s="13"/>
      <c r="B94" s="13"/>
      <c r="C94" s="16"/>
      <c r="D94" s="16"/>
      <c r="E94" s="16"/>
      <c r="F94" s="16"/>
      <c r="G94" s="16"/>
      <c r="H94" s="16"/>
      <c r="I94" s="13"/>
      <c r="J94" s="13"/>
      <c r="K94" s="13"/>
      <c r="L94" s="13"/>
    </row>
    <row r="95" spans="1:12" ht="12.75">
      <c r="A95" s="13"/>
      <c r="B95" s="13"/>
      <c r="C95" s="16"/>
      <c r="D95" s="16"/>
      <c r="E95" s="16"/>
      <c r="F95" s="16"/>
      <c r="G95" s="16"/>
      <c r="H95" s="16"/>
      <c r="I95" s="13"/>
      <c r="J95" s="13"/>
      <c r="K95" s="13"/>
      <c r="L95" s="13"/>
    </row>
    <row r="96" spans="1:12" ht="12.75">
      <c r="A96" s="13"/>
      <c r="B96" s="13"/>
      <c r="C96" s="16"/>
      <c r="D96" s="16"/>
      <c r="E96" s="16"/>
      <c r="F96" s="16"/>
      <c r="G96" s="16"/>
      <c r="H96" s="16"/>
      <c r="I96" s="13"/>
      <c r="J96" s="13"/>
      <c r="K96" s="13"/>
      <c r="L96" s="13"/>
    </row>
    <row r="97" spans="1:12" ht="12.75">
      <c r="A97" s="13"/>
      <c r="B97" s="13"/>
      <c r="C97" s="16"/>
      <c r="D97" s="16"/>
      <c r="E97" s="16"/>
      <c r="F97" s="16"/>
      <c r="G97" s="16"/>
      <c r="H97" s="16"/>
      <c r="I97" s="13"/>
      <c r="J97" s="13"/>
      <c r="K97" s="13"/>
      <c r="L97" s="13"/>
    </row>
    <row r="98" spans="1:12" ht="12.75">
      <c r="A98" s="13"/>
      <c r="B98" s="13"/>
      <c r="C98" s="16"/>
      <c r="D98" s="16"/>
      <c r="E98" s="16"/>
      <c r="F98" s="16"/>
      <c r="G98" s="16"/>
      <c r="H98" s="16"/>
      <c r="I98" s="13"/>
      <c r="J98" s="13"/>
      <c r="K98" s="13"/>
      <c r="L98" s="13"/>
    </row>
    <row r="99" spans="1:12" ht="12.75">
      <c r="A99" s="13"/>
      <c r="B99" s="13"/>
      <c r="C99" s="16"/>
      <c r="D99" s="16"/>
      <c r="E99" s="16"/>
      <c r="F99" s="16"/>
      <c r="G99" s="16"/>
      <c r="H99" s="16"/>
      <c r="I99" s="13"/>
      <c r="J99" s="13"/>
      <c r="K99" s="13"/>
      <c r="L99" s="13"/>
    </row>
    <row r="100" spans="1:12" ht="12.75">
      <c r="A100" s="13"/>
      <c r="B100" s="13"/>
      <c r="C100" s="16"/>
      <c r="D100" s="16"/>
      <c r="E100" s="16"/>
      <c r="F100" s="16"/>
      <c r="G100" s="16"/>
      <c r="H100" s="16"/>
      <c r="I100" s="13"/>
      <c r="J100" s="13"/>
      <c r="K100" s="13"/>
      <c r="L100" s="13"/>
    </row>
    <row r="101" spans="1:12" ht="12.75">
      <c r="A101" s="13"/>
      <c r="B101" s="13"/>
      <c r="C101" s="16"/>
      <c r="D101" s="16"/>
      <c r="E101" s="16"/>
      <c r="F101" s="16"/>
      <c r="G101" s="16"/>
      <c r="H101" s="16"/>
      <c r="I101" s="13"/>
      <c r="J101" s="13"/>
      <c r="K101" s="13"/>
      <c r="L101" s="13"/>
    </row>
    <row r="102" spans="1:12" ht="12.75">
      <c r="A102" s="13"/>
      <c r="B102" s="13"/>
      <c r="C102" s="16"/>
      <c r="D102" s="16"/>
      <c r="E102" s="16"/>
      <c r="F102" s="16"/>
      <c r="G102" s="16"/>
      <c r="H102" s="16"/>
      <c r="I102" s="13"/>
      <c r="J102" s="13"/>
      <c r="K102" s="13"/>
      <c r="L102" s="13"/>
    </row>
    <row r="103" spans="1:12" ht="12.75">
      <c r="A103" s="13"/>
      <c r="B103" s="13"/>
      <c r="C103" s="16"/>
      <c r="D103" s="16"/>
      <c r="E103" s="16"/>
      <c r="F103" s="16"/>
      <c r="G103" s="16"/>
      <c r="H103" s="16"/>
      <c r="I103" s="13"/>
      <c r="J103" s="13"/>
      <c r="K103" s="13"/>
      <c r="L103" s="13"/>
    </row>
    <row r="104" spans="1:12" ht="12.75">
      <c r="A104" s="13"/>
      <c r="B104" s="13"/>
      <c r="C104" s="16"/>
      <c r="D104" s="16"/>
      <c r="E104" s="16"/>
      <c r="F104" s="16"/>
      <c r="G104" s="16"/>
      <c r="H104" s="16"/>
      <c r="I104" s="13"/>
      <c r="J104" s="13"/>
      <c r="K104" s="13"/>
      <c r="L104" s="13"/>
    </row>
    <row r="105" spans="1:12" ht="12.75">
      <c r="A105" s="13"/>
      <c r="B105" s="13"/>
      <c r="C105" s="16"/>
      <c r="D105" s="16"/>
      <c r="E105" s="16"/>
      <c r="F105" s="16"/>
      <c r="G105" s="16"/>
      <c r="H105" s="16"/>
      <c r="I105" s="13"/>
      <c r="J105" s="13"/>
      <c r="K105" s="13"/>
      <c r="L105" s="13"/>
    </row>
    <row r="106" spans="1:12" ht="12.75">
      <c r="A106" s="13"/>
      <c r="B106" s="13"/>
      <c r="C106" s="16"/>
      <c r="D106" s="16"/>
      <c r="E106" s="16"/>
      <c r="F106" s="16"/>
      <c r="G106" s="16"/>
      <c r="H106" s="16"/>
      <c r="I106" s="13"/>
      <c r="J106" s="13"/>
      <c r="K106" s="13"/>
      <c r="L106" s="13"/>
    </row>
    <row r="107" spans="1:12" ht="12.75">
      <c r="A107" s="13"/>
      <c r="B107" s="13"/>
      <c r="C107" s="16"/>
      <c r="D107" s="16"/>
      <c r="E107" s="16"/>
      <c r="F107" s="16"/>
      <c r="G107" s="16"/>
      <c r="H107" s="16"/>
      <c r="I107" s="13"/>
      <c r="J107" s="13"/>
      <c r="K107" s="13"/>
      <c r="L107" s="13"/>
    </row>
    <row r="108" spans="1:12" ht="12.75">
      <c r="A108" s="13"/>
      <c r="B108" s="13"/>
      <c r="C108" s="16"/>
      <c r="D108" s="16"/>
      <c r="E108" s="16"/>
      <c r="F108" s="16"/>
      <c r="G108" s="16"/>
      <c r="H108" s="16"/>
      <c r="I108" s="13"/>
      <c r="J108" s="13"/>
      <c r="K108" s="13"/>
      <c r="L108" s="13"/>
    </row>
    <row r="109" spans="1:12" ht="12.75">
      <c r="A109" s="13"/>
      <c r="B109" s="13"/>
      <c r="C109" s="16"/>
      <c r="D109" s="16"/>
      <c r="E109" s="16"/>
      <c r="F109" s="16"/>
      <c r="G109" s="16"/>
      <c r="H109" s="16"/>
      <c r="I109" s="13"/>
      <c r="J109" s="13"/>
      <c r="K109" s="13"/>
      <c r="L109" s="13"/>
    </row>
    <row r="110" spans="1:12" ht="12.75">
      <c r="A110" s="13"/>
      <c r="B110" s="13"/>
      <c r="C110" s="16"/>
      <c r="D110" s="16"/>
      <c r="E110" s="16"/>
      <c r="F110" s="16"/>
      <c r="G110" s="16"/>
      <c r="H110" s="16"/>
      <c r="I110" s="13"/>
      <c r="J110" s="13"/>
      <c r="K110" s="13"/>
      <c r="L110" s="13"/>
    </row>
    <row r="111" spans="1:12" ht="12.75">
      <c r="A111" s="13"/>
      <c r="B111" s="13"/>
      <c r="C111" s="16"/>
      <c r="D111" s="16"/>
      <c r="E111" s="16"/>
      <c r="F111" s="16"/>
      <c r="G111" s="16"/>
      <c r="H111" s="16"/>
      <c r="I111" s="13"/>
      <c r="J111" s="13"/>
      <c r="K111" s="13"/>
      <c r="L111" s="13"/>
    </row>
    <row r="112" spans="1:12" ht="12.75">
      <c r="A112" s="13"/>
      <c r="B112" s="13"/>
      <c r="C112" s="16"/>
      <c r="D112" s="16"/>
      <c r="E112" s="16"/>
      <c r="F112" s="16"/>
      <c r="G112" s="16"/>
      <c r="H112" s="16"/>
      <c r="I112" s="13"/>
      <c r="J112" s="13"/>
      <c r="K112" s="13"/>
      <c r="L112" s="13"/>
    </row>
    <row r="113" spans="1:12" ht="12.75">
      <c r="A113" s="13"/>
      <c r="B113" s="13"/>
      <c r="C113" s="16"/>
      <c r="D113" s="16"/>
      <c r="E113" s="16"/>
      <c r="F113" s="16"/>
      <c r="G113" s="16"/>
      <c r="H113" s="16"/>
      <c r="I113" s="13"/>
      <c r="J113" s="13"/>
      <c r="K113" s="13"/>
      <c r="L113" s="13"/>
    </row>
    <row r="114" spans="1:12" ht="12.75">
      <c r="A114" s="13"/>
      <c r="B114" s="13"/>
      <c r="C114" s="16"/>
      <c r="D114" s="16"/>
      <c r="E114" s="16"/>
      <c r="F114" s="16"/>
      <c r="G114" s="16"/>
      <c r="H114" s="16"/>
      <c r="I114" s="13"/>
      <c r="J114" s="13"/>
      <c r="K114" s="13"/>
      <c r="L114" s="13"/>
    </row>
    <row r="115" spans="1:12" ht="12.75">
      <c r="A115" s="13"/>
      <c r="B115" s="13"/>
      <c r="C115" s="16"/>
      <c r="D115" s="16"/>
      <c r="E115" s="16"/>
      <c r="F115" s="16"/>
      <c r="G115" s="16"/>
      <c r="H115" s="16"/>
      <c r="I115" s="13"/>
      <c r="J115" s="13"/>
      <c r="K115" s="13"/>
      <c r="L115" s="13"/>
    </row>
    <row r="116" spans="1:12" ht="12.75">
      <c r="A116" s="13"/>
      <c r="B116" s="13"/>
      <c r="C116" s="16"/>
      <c r="D116" s="16"/>
      <c r="E116" s="16"/>
      <c r="F116" s="16"/>
      <c r="G116" s="16"/>
      <c r="H116" s="16"/>
      <c r="I116" s="13"/>
      <c r="J116" s="13"/>
      <c r="K116" s="13"/>
      <c r="L116" s="13"/>
    </row>
    <row r="117" spans="1:12" ht="12.75">
      <c r="A117" s="13"/>
      <c r="B117" s="13"/>
      <c r="C117" s="16"/>
      <c r="D117" s="16"/>
      <c r="E117" s="16"/>
      <c r="F117" s="16"/>
      <c r="G117" s="16"/>
      <c r="H117" s="16"/>
      <c r="I117" s="13"/>
      <c r="J117" s="13"/>
      <c r="K117" s="13"/>
      <c r="L117" s="13"/>
    </row>
    <row r="118" spans="1:12" ht="12.75">
      <c r="A118" s="13"/>
      <c r="B118" s="13"/>
      <c r="C118" s="16"/>
      <c r="D118" s="16"/>
      <c r="E118" s="16"/>
      <c r="F118" s="16"/>
      <c r="G118" s="16"/>
      <c r="H118" s="16"/>
      <c r="I118" s="13"/>
      <c r="J118" s="13"/>
      <c r="K118" s="13"/>
      <c r="L118" s="13"/>
    </row>
    <row r="119" spans="1:12" ht="12.75">
      <c r="A119" s="13"/>
      <c r="B119" s="13"/>
      <c r="C119" s="16"/>
      <c r="D119" s="16"/>
      <c r="E119" s="16"/>
      <c r="F119" s="16"/>
      <c r="G119" s="16"/>
      <c r="H119" s="16"/>
      <c r="I119" s="13"/>
      <c r="J119" s="13"/>
      <c r="K119" s="13"/>
      <c r="L119" s="13"/>
    </row>
  </sheetData>
  <sheetProtection selectLockedCells="1"/>
  <mergeCells count="6">
    <mergeCell ref="B7:B8"/>
    <mergeCell ref="B9:B10"/>
    <mergeCell ref="B17:B18"/>
    <mergeCell ref="B11:B12"/>
    <mergeCell ref="B13:B14"/>
    <mergeCell ref="B15:B16"/>
  </mergeCells>
  <printOptions/>
  <pageMargins left="0.75" right="0.75" top="0.5" bottom="0.75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L212"/>
  <sheetViews>
    <sheetView workbookViewId="0" topLeftCell="A8">
      <selection activeCell="A1" sqref="A1"/>
    </sheetView>
  </sheetViews>
  <sheetFormatPr defaultColWidth="9.140625" defaultRowHeight="12.75"/>
  <cols>
    <col min="1" max="1" width="9.140625" style="4" customWidth="1"/>
    <col min="2" max="2" width="20.421875" style="4" customWidth="1"/>
    <col min="3" max="3" width="11.7109375" style="2" customWidth="1"/>
    <col min="4" max="4" width="13.140625" style="2" customWidth="1"/>
    <col min="5" max="5" width="12.7109375" style="2" customWidth="1"/>
    <col min="6" max="6" width="13.421875" style="2" customWidth="1"/>
    <col min="7" max="7" width="12.7109375" style="2" customWidth="1"/>
    <col min="8" max="8" width="12.28125" style="2" customWidth="1"/>
    <col min="9" max="14" width="12.7109375" style="4" customWidth="1"/>
    <col min="15" max="16384" width="9.140625" style="4" customWidth="1"/>
  </cols>
  <sheetData>
    <row r="1" ht="16.5" customHeight="1">
      <c r="B1" s="46" t="s">
        <v>409</v>
      </c>
    </row>
    <row r="2" spans="2:9" s="11" customFormat="1" ht="16.5" customHeight="1">
      <c r="B2" s="6"/>
      <c r="C2" s="70"/>
      <c r="D2" s="70"/>
      <c r="E2" s="70"/>
      <c r="F2" s="70"/>
      <c r="G2" s="225"/>
      <c r="H2" s="70"/>
      <c r="I2" s="225"/>
    </row>
    <row r="3" spans="2:8" s="11" customFormat="1" ht="16.5" customHeight="1">
      <c r="B3" s="232" t="s">
        <v>507</v>
      </c>
      <c r="C3" s="226"/>
      <c r="D3" s="226"/>
      <c r="E3" s="226"/>
      <c r="F3" s="226"/>
      <c r="G3" s="226"/>
      <c r="H3" s="231"/>
    </row>
    <row r="4" spans="2:7" s="11" customFormat="1" ht="16.5" customHeight="1">
      <c r="B4" s="232"/>
      <c r="C4" s="226"/>
      <c r="D4" s="226"/>
      <c r="E4" s="226"/>
      <c r="F4" s="226"/>
      <c r="G4" s="226"/>
    </row>
    <row r="5" spans="2:7" s="11" customFormat="1" ht="16.5" customHeight="1">
      <c r="B5" s="230" t="s">
        <v>349</v>
      </c>
      <c r="C5" s="226"/>
      <c r="D5" s="226"/>
      <c r="E5" s="226"/>
      <c r="F5" s="226"/>
      <c r="G5" s="226"/>
    </row>
    <row r="6" spans="2:8" s="11" customFormat="1" ht="32.25" customHeight="1">
      <c r="B6" s="233" t="s">
        <v>343</v>
      </c>
      <c r="C6" s="233" t="s">
        <v>344</v>
      </c>
      <c r="D6" s="233" t="s">
        <v>345</v>
      </c>
      <c r="E6" s="233" t="s">
        <v>346</v>
      </c>
      <c r="F6" s="233" t="s">
        <v>347</v>
      </c>
      <c r="G6" s="15" t="s">
        <v>348</v>
      </c>
      <c r="H6" s="64" t="s">
        <v>48</v>
      </c>
    </row>
    <row r="7" spans="2:7" s="11" customFormat="1" ht="16.5" customHeight="1">
      <c r="B7" s="234">
        <v>830</v>
      </c>
      <c r="C7" s="235">
        <v>307</v>
      </c>
      <c r="D7" s="300">
        <v>0.3699</v>
      </c>
      <c r="E7" s="235">
        <v>405</v>
      </c>
      <c r="F7" s="235">
        <v>407</v>
      </c>
      <c r="G7" s="235">
        <v>402</v>
      </c>
    </row>
    <row r="8" spans="2:7" s="11" customFormat="1" ht="16.5" customHeight="1">
      <c r="B8" s="86"/>
      <c r="C8" s="330"/>
      <c r="D8" s="267"/>
      <c r="E8" s="330"/>
      <c r="F8" s="330"/>
      <c r="G8" s="330"/>
    </row>
    <row r="9" spans="2:7" s="11" customFormat="1" ht="16.5" customHeight="1">
      <c r="B9" s="230"/>
      <c r="C9" s="226"/>
      <c r="D9" s="226"/>
      <c r="E9" s="226"/>
      <c r="F9" s="226"/>
      <c r="G9" s="226"/>
    </row>
    <row r="10" spans="2:7" s="11" customFormat="1" ht="16.5" customHeight="1">
      <c r="B10" s="230" t="s">
        <v>357</v>
      </c>
      <c r="C10" s="226"/>
      <c r="D10" s="226"/>
      <c r="E10" s="226"/>
      <c r="F10" s="226"/>
      <c r="G10" s="226"/>
    </row>
    <row r="11" spans="2:9" s="11" customFormat="1" ht="16.5" customHeight="1">
      <c r="B11" s="250"/>
      <c r="C11" s="358" t="s">
        <v>380</v>
      </c>
      <c r="D11" s="358"/>
      <c r="E11" s="358"/>
      <c r="F11" s="358" t="s">
        <v>247</v>
      </c>
      <c r="G11" s="358"/>
      <c r="H11" s="358"/>
      <c r="I11" s="92" t="s">
        <v>398</v>
      </c>
    </row>
    <row r="12" spans="2:9" s="11" customFormat="1" ht="16.5" customHeight="1">
      <c r="B12" s="251" t="s">
        <v>381</v>
      </c>
      <c r="C12" s="228" t="s">
        <v>9</v>
      </c>
      <c r="D12" s="201" t="s">
        <v>382</v>
      </c>
      <c r="E12" s="201" t="s">
        <v>383</v>
      </c>
      <c r="F12" s="201" t="s">
        <v>9</v>
      </c>
      <c r="G12" s="201" t="s">
        <v>384</v>
      </c>
      <c r="H12" s="201" t="s">
        <v>383</v>
      </c>
      <c r="I12"/>
    </row>
    <row r="13" spans="2:9" s="11" customFormat="1" ht="16.5" customHeight="1">
      <c r="B13" s="252" t="s">
        <v>45</v>
      </c>
      <c r="C13" s="109" t="s">
        <v>59</v>
      </c>
      <c r="D13" s="109" t="s">
        <v>59</v>
      </c>
      <c r="E13" s="111" t="e">
        <f>D13/C13</f>
        <v>#VALUE!</v>
      </c>
      <c r="F13" s="109" t="s">
        <v>59</v>
      </c>
      <c r="G13" s="109" t="s">
        <v>59</v>
      </c>
      <c r="H13" s="111" t="e">
        <f>G13/F13</f>
        <v>#VALUE!</v>
      </c>
      <c r="I13"/>
    </row>
    <row r="14" spans="2:9" s="11" customFormat="1" ht="16.5" customHeight="1">
      <c r="B14" s="329"/>
      <c r="C14" s="53"/>
      <c r="D14" s="53"/>
      <c r="E14" s="249"/>
      <c r="F14" s="53"/>
      <c r="G14" s="53"/>
      <c r="H14" s="249"/>
      <c r="I14"/>
    </row>
    <row r="15" spans="2:9" s="11" customFormat="1" ht="16.5" customHeight="1">
      <c r="B15"/>
      <c r="C15"/>
      <c r="D15"/>
      <c r="E15" s="249" t="s">
        <v>59</v>
      </c>
      <c r="F15"/>
      <c r="G15"/>
      <c r="H15"/>
      <c r="I15"/>
    </row>
    <row r="16" spans="2:7" s="11" customFormat="1" ht="16.5" customHeight="1">
      <c r="B16" s="230" t="s">
        <v>350</v>
      </c>
      <c r="C16" s="226"/>
      <c r="D16" s="226"/>
      <c r="E16" s="226"/>
      <c r="F16" s="226"/>
      <c r="G16" s="226"/>
    </row>
    <row r="17" spans="2:7" s="11" customFormat="1" ht="29.25" customHeight="1">
      <c r="B17" s="236" t="s">
        <v>343</v>
      </c>
      <c r="C17" s="236" t="s">
        <v>351</v>
      </c>
      <c r="D17" s="236" t="s">
        <v>352</v>
      </c>
      <c r="E17" s="236" t="s">
        <v>353</v>
      </c>
      <c r="F17" s="236" t="s">
        <v>354</v>
      </c>
      <c r="G17" s="241" t="s">
        <v>358</v>
      </c>
    </row>
    <row r="18" spans="2:8" s="11" customFormat="1" ht="16.5" customHeight="1">
      <c r="B18" s="200">
        <v>830</v>
      </c>
      <c r="C18" s="301">
        <v>1830</v>
      </c>
      <c r="D18" s="242">
        <v>415</v>
      </c>
      <c r="E18" s="242">
        <v>295</v>
      </c>
      <c r="F18" s="300">
        <v>0.36</v>
      </c>
      <c r="G18" s="300">
        <v>0.16</v>
      </c>
      <c r="H18" s="59" t="s">
        <v>48</v>
      </c>
    </row>
    <row r="19" spans="2:7" s="11" customFormat="1" ht="16.5" customHeight="1">
      <c r="B19" s="118" t="s">
        <v>359</v>
      </c>
      <c r="C19" s="226"/>
      <c r="D19" s="226"/>
      <c r="E19" s="226"/>
      <c r="F19" s="226"/>
      <c r="G19" s="226"/>
    </row>
    <row r="20" spans="2:7" s="11" customFormat="1" ht="16.5" customHeight="1">
      <c r="B20" s="118"/>
      <c r="C20" s="226"/>
      <c r="D20" s="226"/>
      <c r="E20" s="226"/>
      <c r="F20" s="226"/>
      <c r="G20" s="226"/>
    </row>
    <row r="21" spans="2:7" s="11" customFormat="1" ht="16.5" customHeight="1">
      <c r="B21" s="118"/>
      <c r="C21" s="226"/>
      <c r="D21" s="226"/>
      <c r="E21" s="226"/>
      <c r="F21" s="226"/>
      <c r="G21" s="226"/>
    </row>
    <row r="22" spans="2:11" s="11" customFormat="1" ht="16.5" customHeight="1">
      <c r="B22" s="68" t="s">
        <v>372</v>
      </c>
      <c r="C22" s="68"/>
      <c r="D22" s="68"/>
      <c r="E22" s="36"/>
      <c r="F22" s="36"/>
      <c r="G22" s="36"/>
      <c r="H22" s="36"/>
      <c r="I22" s="36"/>
      <c r="J22" s="36"/>
      <c r="K22" s="36"/>
    </row>
    <row r="23" spans="2:8" s="11" customFormat="1" ht="60.75" customHeight="1">
      <c r="B23" s="243"/>
      <c r="C23" s="15" t="s">
        <v>488</v>
      </c>
      <c r="D23" s="15" t="s">
        <v>497</v>
      </c>
      <c r="E23" s="15" t="s">
        <v>498</v>
      </c>
      <c r="F23" s="64" t="s">
        <v>48</v>
      </c>
      <c r="G23" s="70"/>
      <c r="H23" s="70"/>
    </row>
    <row r="24" spans="2:8" s="11" customFormat="1" ht="25.5">
      <c r="B24" s="302" t="s">
        <v>489</v>
      </c>
      <c r="C24" s="76">
        <v>1</v>
      </c>
      <c r="D24" s="76">
        <v>0</v>
      </c>
      <c r="E24" s="303">
        <v>0</v>
      </c>
      <c r="F24" s="70"/>
      <c r="G24" s="70"/>
      <c r="H24" s="70"/>
    </row>
    <row r="25" spans="2:8" s="11" customFormat="1" ht="16.5" customHeight="1">
      <c r="B25" s="9" t="s">
        <v>490</v>
      </c>
      <c r="C25" s="78">
        <v>17</v>
      </c>
      <c r="D25" s="78">
        <v>13</v>
      </c>
      <c r="E25" s="304">
        <v>0.765</v>
      </c>
      <c r="F25" s="70"/>
      <c r="G25" s="70"/>
      <c r="H25" s="70"/>
    </row>
    <row r="26" spans="2:8" s="11" customFormat="1" ht="16.5" customHeight="1">
      <c r="B26" s="9" t="s">
        <v>491</v>
      </c>
      <c r="C26" s="78">
        <v>4</v>
      </c>
      <c r="D26" s="78">
        <v>4</v>
      </c>
      <c r="E26" s="304">
        <v>1</v>
      </c>
      <c r="F26" s="70"/>
      <c r="G26" s="70"/>
      <c r="H26" s="70"/>
    </row>
    <row r="27" spans="2:8" s="11" customFormat="1" ht="16.5" customHeight="1">
      <c r="B27" s="9" t="s">
        <v>492</v>
      </c>
      <c r="C27" s="78">
        <v>34</v>
      </c>
      <c r="D27" s="78">
        <v>28</v>
      </c>
      <c r="E27" s="304">
        <v>0.824</v>
      </c>
      <c r="F27" s="70"/>
      <c r="G27" s="70"/>
      <c r="H27" s="70"/>
    </row>
    <row r="28" spans="2:8" s="11" customFormat="1" ht="16.5" customHeight="1">
      <c r="B28" s="9" t="s">
        <v>493</v>
      </c>
      <c r="C28" s="78">
        <v>593</v>
      </c>
      <c r="D28" s="78">
        <v>302</v>
      </c>
      <c r="E28" s="304">
        <v>0.509</v>
      </c>
      <c r="F28" s="70"/>
      <c r="G28" s="70"/>
      <c r="H28" s="70"/>
    </row>
    <row r="29" spans="2:8" s="11" customFormat="1" ht="16.5" customHeight="1">
      <c r="B29" s="9" t="s">
        <v>494</v>
      </c>
      <c r="C29" s="78">
        <v>15</v>
      </c>
      <c r="D29" s="78">
        <v>9</v>
      </c>
      <c r="E29" s="304">
        <v>0.6</v>
      </c>
      <c r="F29" s="70"/>
      <c r="G29" s="70"/>
      <c r="H29" s="70"/>
    </row>
    <row r="30" spans="2:8" s="11" customFormat="1" ht="16.5" customHeight="1">
      <c r="B30" s="9" t="s">
        <v>495</v>
      </c>
      <c r="C30" s="78">
        <v>23</v>
      </c>
      <c r="D30" s="78">
        <v>14</v>
      </c>
      <c r="E30" s="304">
        <v>0.609</v>
      </c>
      <c r="F30" s="70"/>
      <c r="G30" s="70"/>
      <c r="H30" s="70"/>
    </row>
    <row r="31" spans="2:8" s="11" customFormat="1" ht="25.5">
      <c r="B31" s="9" t="s">
        <v>496</v>
      </c>
      <c r="C31" s="78">
        <v>0</v>
      </c>
      <c r="D31" s="78">
        <v>0</v>
      </c>
      <c r="E31" s="304">
        <v>0</v>
      </c>
      <c r="F31" s="70"/>
      <c r="G31" s="70"/>
      <c r="H31" s="70"/>
    </row>
    <row r="32" spans="2:8" s="11" customFormat="1" ht="16.5" customHeight="1">
      <c r="B32" s="108" t="s">
        <v>0</v>
      </c>
      <c r="C32" s="17">
        <v>687</v>
      </c>
      <c r="D32" s="17">
        <v>370</v>
      </c>
      <c r="E32" s="112">
        <v>0.539</v>
      </c>
      <c r="F32" s="70"/>
      <c r="G32" s="70"/>
      <c r="H32" s="70"/>
    </row>
    <row r="33" spans="3:8" s="11" customFormat="1" ht="12.75">
      <c r="C33" s="70"/>
      <c r="D33" s="70"/>
      <c r="E33" s="70"/>
      <c r="F33" s="70"/>
      <c r="G33" s="70"/>
      <c r="H33" s="70"/>
    </row>
    <row r="34" s="11" customFormat="1" ht="12.75"/>
    <row r="35" spans="3:8" s="11" customFormat="1" ht="12.75">
      <c r="C35" s="70"/>
      <c r="D35" s="70"/>
      <c r="E35" s="70"/>
      <c r="F35" s="70"/>
      <c r="G35" s="70"/>
      <c r="H35" s="70"/>
    </row>
    <row r="36" spans="3:8" s="11" customFormat="1" ht="12.75">
      <c r="C36" s="70"/>
      <c r="D36" s="70"/>
      <c r="E36" s="70"/>
      <c r="F36" s="70"/>
      <c r="G36" s="70"/>
      <c r="H36" s="70"/>
    </row>
    <row r="37" spans="3:8" s="11" customFormat="1" ht="12.75">
      <c r="C37" s="70"/>
      <c r="D37" s="70"/>
      <c r="E37" s="70"/>
      <c r="F37" s="70"/>
      <c r="G37" s="70"/>
      <c r="H37" s="70"/>
    </row>
    <row r="38" spans="3:8" s="11" customFormat="1" ht="12.75">
      <c r="C38" s="70"/>
      <c r="D38" s="70"/>
      <c r="E38" s="70"/>
      <c r="F38" s="70"/>
      <c r="G38" s="70"/>
      <c r="H38" s="70"/>
    </row>
    <row r="39" spans="3:8" s="11" customFormat="1" ht="12.75">
      <c r="C39" s="70"/>
      <c r="D39" s="70"/>
      <c r="E39" s="70"/>
      <c r="F39" s="70"/>
      <c r="G39" s="70"/>
      <c r="H39" s="70"/>
    </row>
    <row r="40" spans="3:8" s="11" customFormat="1" ht="12.75">
      <c r="C40" s="70"/>
      <c r="D40" s="70"/>
      <c r="E40" s="70"/>
      <c r="F40" s="70"/>
      <c r="G40" s="70"/>
      <c r="H40" s="70"/>
    </row>
    <row r="41" spans="3:8" s="11" customFormat="1" ht="12.75">
      <c r="C41" s="70"/>
      <c r="D41" s="70"/>
      <c r="E41" s="70"/>
      <c r="F41" s="70"/>
      <c r="G41" s="70"/>
      <c r="H41" s="70"/>
    </row>
    <row r="42" spans="3:8" s="11" customFormat="1" ht="12.75">
      <c r="C42" s="70"/>
      <c r="D42" s="70"/>
      <c r="E42" s="70"/>
      <c r="F42" s="70"/>
      <c r="G42" s="70"/>
      <c r="H42" s="70"/>
    </row>
    <row r="43" spans="3:8" s="11" customFormat="1" ht="12.75">
      <c r="C43" s="70"/>
      <c r="D43" s="70"/>
      <c r="E43" s="70"/>
      <c r="F43" s="70"/>
      <c r="G43" s="70"/>
      <c r="H43" s="70"/>
    </row>
    <row r="44" spans="3:8" s="11" customFormat="1" ht="12.75">
      <c r="C44" s="70"/>
      <c r="D44" s="70"/>
      <c r="E44" s="70"/>
      <c r="F44" s="70"/>
      <c r="G44" s="70"/>
      <c r="H44" s="70"/>
    </row>
    <row r="45" spans="3:8" s="11" customFormat="1" ht="12.75">
      <c r="C45" s="70"/>
      <c r="D45" s="70"/>
      <c r="E45" s="70"/>
      <c r="F45" s="70"/>
      <c r="G45" s="70"/>
      <c r="H45" s="70"/>
    </row>
    <row r="46" spans="3:8" s="11" customFormat="1" ht="12.75">
      <c r="C46" s="70"/>
      <c r="D46" s="70"/>
      <c r="E46" s="70"/>
      <c r="F46" s="70"/>
      <c r="G46" s="70"/>
      <c r="H46" s="70"/>
    </row>
    <row r="47" spans="3:8" s="11" customFormat="1" ht="12.75">
      <c r="C47" s="70"/>
      <c r="D47" s="70"/>
      <c r="E47" s="70"/>
      <c r="F47" s="70"/>
      <c r="G47" s="70"/>
      <c r="H47" s="70"/>
    </row>
    <row r="48" spans="3:8" s="11" customFormat="1" ht="12.75">
      <c r="C48" s="70"/>
      <c r="D48" s="70"/>
      <c r="E48" s="70"/>
      <c r="F48" s="70"/>
      <c r="G48" s="70"/>
      <c r="H48" s="70"/>
    </row>
    <row r="49" spans="3:8" s="11" customFormat="1" ht="12.75">
      <c r="C49" s="70"/>
      <c r="D49" s="70"/>
      <c r="E49" s="70"/>
      <c r="F49" s="70"/>
      <c r="G49" s="70"/>
      <c r="H49" s="70"/>
    </row>
    <row r="50" spans="3:8" s="11" customFormat="1" ht="12.75">
      <c r="C50" s="70"/>
      <c r="D50" s="70"/>
      <c r="E50" s="70"/>
      <c r="F50" s="70"/>
      <c r="G50" s="70"/>
      <c r="H50" s="70"/>
    </row>
    <row r="51" spans="3:8" s="11" customFormat="1" ht="12.75">
      <c r="C51" s="70"/>
      <c r="D51" s="70"/>
      <c r="E51" s="70"/>
      <c r="F51" s="70"/>
      <c r="G51" s="70"/>
      <c r="H51" s="70"/>
    </row>
    <row r="52" spans="3:8" s="11" customFormat="1" ht="12.75">
      <c r="C52" s="70"/>
      <c r="D52" s="70"/>
      <c r="E52" s="70"/>
      <c r="F52" s="70"/>
      <c r="G52" s="70"/>
      <c r="H52" s="70"/>
    </row>
    <row r="53" spans="3:8" s="11" customFormat="1" ht="12.75">
      <c r="C53" s="70"/>
      <c r="D53" s="70"/>
      <c r="E53" s="70"/>
      <c r="F53" s="70"/>
      <c r="G53" s="70"/>
      <c r="H53" s="70"/>
    </row>
    <row r="54" spans="3:8" s="11" customFormat="1" ht="12.75">
      <c r="C54" s="70"/>
      <c r="D54" s="70"/>
      <c r="E54" s="70"/>
      <c r="F54" s="70"/>
      <c r="G54" s="70"/>
      <c r="H54" s="70"/>
    </row>
    <row r="55" spans="3:8" s="11" customFormat="1" ht="12.75">
      <c r="C55" s="70"/>
      <c r="D55" s="70"/>
      <c r="E55" s="70"/>
      <c r="F55" s="70"/>
      <c r="G55" s="70"/>
      <c r="H55" s="70"/>
    </row>
    <row r="56" spans="3:8" s="11" customFormat="1" ht="12.75">
      <c r="C56" s="70"/>
      <c r="D56" s="70"/>
      <c r="E56" s="70"/>
      <c r="F56" s="70"/>
      <c r="G56" s="70"/>
      <c r="H56" s="70"/>
    </row>
    <row r="57" spans="3:8" s="11" customFormat="1" ht="12.75">
      <c r="C57" s="70"/>
      <c r="D57" s="70"/>
      <c r="E57" s="70"/>
      <c r="F57" s="70"/>
      <c r="G57" s="70"/>
      <c r="H57" s="70"/>
    </row>
    <row r="58" spans="3:8" s="11" customFormat="1" ht="12.75">
      <c r="C58" s="70"/>
      <c r="D58" s="70"/>
      <c r="E58" s="70"/>
      <c r="F58" s="70"/>
      <c r="G58" s="70"/>
      <c r="H58" s="70"/>
    </row>
    <row r="59" spans="3:8" s="11" customFormat="1" ht="12.75">
      <c r="C59" s="70"/>
      <c r="D59" s="70"/>
      <c r="E59" s="70"/>
      <c r="F59" s="70"/>
      <c r="G59" s="70"/>
      <c r="H59" s="70"/>
    </row>
    <row r="60" spans="3:8" s="11" customFormat="1" ht="12.75">
      <c r="C60" s="70"/>
      <c r="D60" s="70"/>
      <c r="E60" s="70"/>
      <c r="F60" s="70"/>
      <c r="G60" s="70"/>
      <c r="H60" s="70"/>
    </row>
    <row r="61" spans="3:8" s="11" customFormat="1" ht="12.75">
      <c r="C61" s="70"/>
      <c r="D61" s="70"/>
      <c r="E61" s="70"/>
      <c r="F61" s="70"/>
      <c r="G61" s="70"/>
      <c r="H61" s="70"/>
    </row>
    <row r="62" spans="3:8" s="11" customFormat="1" ht="12.75">
      <c r="C62" s="70"/>
      <c r="D62" s="70"/>
      <c r="E62" s="70"/>
      <c r="F62" s="70"/>
      <c r="G62" s="70"/>
      <c r="H62" s="70"/>
    </row>
    <row r="63" spans="3:8" s="11" customFormat="1" ht="12.75">
      <c r="C63" s="70"/>
      <c r="D63" s="70"/>
      <c r="E63" s="70"/>
      <c r="F63" s="70"/>
      <c r="G63" s="70"/>
      <c r="H63" s="70"/>
    </row>
    <row r="64" spans="3:8" s="11" customFormat="1" ht="12.75">
      <c r="C64" s="70"/>
      <c r="D64" s="70"/>
      <c r="E64" s="70"/>
      <c r="F64" s="70"/>
      <c r="G64" s="70"/>
      <c r="H64" s="70"/>
    </row>
    <row r="65" spans="3:8" s="11" customFormat="1" ht="12.75">
      <c r="C65" s="70"/>
      <c r="D65" s="70"/>
      <c r="E65" s="70"/>
      <c r="F65" s="70"/>
      <c r="G65" s="70"/>
      <c r="H65" s="70"/>
    </row>
    <row r="66" spans="3:8" s="11" customFormat="1" ht="12.75">
      <c r="C66" s="70"/>
      <c r="D66" s="70"/>
      <c r="E66" s="70"/>
      <c r="F66" s="70"/>
      <c r="G66" s="70"/>
      <c r="H66" s="70"/>
    </row>
    <row r="67" spans="3:8" s="11" customFormat="1" ht="12.75">
      <c r="C67" s="70"/>
      <c r="D67" s="70"/>
      <c r="E67" s="70"/>
      <c r="F67" s="70"/>
      <c r="G67" s="70"/>
      <c r="H67" s="70"/>
    </row>
    <row r="68" spans="3:8" s="11" customFormat="1" ht="12.75">
      <c r="C68" s="70"/>
      <c r="D68" s="70"/>
      <c r="E68" s="70"/>
      <c r="F68" s="70"/>
      <c r="G68" s="70"/>
      <c r="H68" s="70"/>
    </row>
    <row r="69" spans="3:8" s="11" customFormat="1" ht="12.75">
      <c r="C69" s="70"/>
      <c r="D69" s="70"/>
      <c r="E69" s="70"/>
      <c r="F69" s="70"/>
      <c r="G69" s="70"/>
      <c r="H69" s="70"/>
    </row>
    <row r="70" spans="3:8" s="11" customFormat="1" ht="12.75">
      <c r="C70" s="70"/>
      <c r="D70" s="70"/>
      <c r="E70" s="70"/>
      <c r="F70" s="70"/>
      <c r="G70" s="70"/>
      <c r="H70" s="70"/>
    </row>
    <row r="71" spans="3:8" s="11" customFormat="1" ht="12.75">
      <c r="C71" s="70"/>
      <c r="D71" s="70"/>
      <c r="E71" s="70"/>
      <c r="F71" s="70"/>
      <c r="G71" s="70"/>
      <c r="H71" s="70"/>
    </row>
    <row r="72" spans="3:8" s="11" customFormat="1" ht="12.75">
      <c r="C72" s="70"/>
      <c r="D72" s="70"/>
      <c r="E72" s="70"/>
      <c r="F72" s="70"/>
      <c r="G72" s="70"/>
      <c r="H72" s="70"/>
    </row>
    <row r="73" spans="3:8" s="11" customFormat="1" ht="12.75">
      <c r="C73" s="70"/>
      <c r="D73" s="70"/>
      <c r="E73" s="70"/>
      <c r="F73" s="70"/>
      <c r="G73" s="70"/>
      <c r="H73" s="70"/>
    </row>
    <row r="74" spans="3:8" s="11" customFormat="1" ht="12.75">
      <c r="C74" s="70"/>
      <c r="D74" s="70"/>
      <c r="E74" s="70"/>
      <c r="F74" s="70"/>
      <c r="G74" s="70"/>
      <c r="H74" s="70"/>
    </row>
    <row r="75" spans="3:8" s="11" customFormat="1" ht="12.75">
      <c r="C75" s="70"/>
      <c r="D75" s="70"/>
      <c r="E75" s="70"/>
      <c r="F75" s="70"/>
      <c r="G75" s="70"/>
      <c r="H75" s="70"/>
    </row>
    <row r="76" spans="3:8" s="11" customFormat="1" ht="12.75">
      <c r="C76" s="70"/>
      <c r="D76" s="70"/>
      <c r="E76" s="70"/>
      <c r="F76" s="70"/>
      <c r="G76" s="70"/>
      <c r="H76" s="70"/>
    </row>
    <row r="77" spans="3:8" s="11" customFormat="1" ht="12.75">
      <c r="C77" s="70"/>
      <c r="D77" s="70"/>
      <c r="E77" s="70"/>
      <c r="F77" s="70"/>
      <c r="G77" s="70"/>
      <c r="H77" s="70"/>
    </row>
    <row r="78" spans="3:8" s="11" customFormat="1" ht="12.75">
      <c r="C78" s="70"/>
      <c r="D78" s="70"/>
      <c r="E78" s="70"/>
      <c r="F78" s="70"/>
      <c r="G78" s="70"/>
      <c r="H78" s="70"/>
    </row>
    <row r="79" spans="3:8" s="11" customFormat="1" ht="12.75">
      <c r="C79" s="70"/>
      <c r="D79" s="70"/>
      <c r="E79" s="70"/>
      <c r="F79" s="70"/>
      <c r="G79" s="70"/>
      <c r="H79" s="70"/>
    </row>
    <row r="80" spans="3:8" s="11" customFormat="1" ht="12.75">
      <c r="C80" s="70"/>
      <c r="D80" s="70"/>
      <c r="E80" s="70"/>
      <c r="F80" s="70"/>
      <c r="G80" s="70"/>
      <c r="H80" s="70"/>
    </row>
    <row r="81" spans="3:8" s="11" customFormat="1" ht="12.75">
      <c r="C81" s="70"/>
      <c r="D81" s="70"/>
      <c r="E81" s="70"/>
      <c r="F81" s="70"/>
      <c r="G81" s="70"/>
      <c r="H81" s="70"/>
    </row>
    <row r="82" spans="3:8" s="11" customFormat="1" ht="12.75">
      <c r="C82" s="70"/>
      <c r="D82" s="70"/>
      <c r="E82" s="70"/>
      <c r="F82" s="70"/>
      <c r="G82" s="70"/>
      <c r="H82" s="70"/>
    </row>
    <row r="83" spans="3:8" s="11" customFormat="1" ht="12.75">
      <c r="C83" s="70"/>
      <c r="D83" s="70"/>
      <c r="E83" s="70"/>
      <c r="F83" s="70"/>
      <c r="G83" s="70"/>
      <c r="H83" s="70"/>
    </row>
    <row r="84" spans="3:8" s="11" customFormat="1" ht="12.75">
      <c r="C84" s="70"/>
      <c r="D84" s="70"/>
      <c r="E84" s="70"/>
      <c r="F84" s="70"/>
      <c r="G84" s="70"/>
      <c r="H84" s="70"/>
    </row>
    <row r="85" spans="3:8" s="11" customFormat="1" ht="12.75">
      <c r="C85" s="70"/>
      <c r="D85" s="70"/>
      <c r="E85" s="70"/>
      <c r="F85" s="70"/>
      <c r="G85" s="70"/>
      <c r="H85" s="70"/>
    </row>
    <row r="86" spans="3:8" s="11" customFormat="1" ht="12.75">
      <c r="C86" s="70"/>
      <c r="D86" s="70"/>
      <c r="E86" s="70"/>
      <c r="F86" s="70"/>
      <c r="G86" s="70"/>
      <c r="H86" s="70"/>
    </row>
    <row r="87" spans="3:8" s="11" customFormat="1" ht="12.75">
      <c r="C87" s="70"/>
      <c r="D87" s="70"/>
      <c r="E87" s="70"/>
      <c r="F87" s="70"/>
      <c r="G87" s="70"/>
      <c r="H87" s="70"/>
    </row>
    <row r="88" spans="3:8" s="11" customFormat="1" ht="12.75">
      <c r="C88" s="70"/>
      <c r="D88" s="70"/>
      <c r="E88" s="70"/>
      <c r="F88" s="70"/>
      <c r="G88" s="70"/>
      <c r="H88" s="70"/>
    </row>
    <row r="89" spans="3:8" s="11" customFormat="1" ht="12.75">
      <c r="C89" s="70"/>
      <c r="D89" s="70"/>
      <c r="E89" s="70"/>
      <c r="F89" s="70"/>
      <c r="G89" s="70"/>
      <c r="H89" s="70"/>
    </row>
    <row r="90" spans="3:8" s="11" customFormat="1" ht="12.75">
      <c r="C90" s="70"/>
      <c r="D90" s="70"/>
      <c r="E90" s="70"/>
      <c r="F90" s="70"/>
      <c r="G90" s="70"/>
      <c r="H90" s="70"/>
    </row>
    <row r="91" spans="3:8" s="11" customFormat="1" ht="12.75">
      <c r="C91" s="70"/>
      <c r="D91" s="70"/>
      <c r="E91" s="70"/>
      <c r="F91" s="70"/>
      <c r="G91" s="70"/>
      <c r="H91" s="70"/>
    </row>
    <row r="92" spans="3:8" s="11" customFormat="1" ht="12.75">
      <c r="C92" s="70"/>
      <c r="D92" s="70"/>
      <c r="E92" s="70"/>
      <c r="F92" s="70"/>
      <c r="G92" s="70"/>
      <c r="H92" s="70"/>
    </row>
    <row r="93" spans="3:8" s="11" customFormat="1" ht="12.75">
      <c r="C93" s="70"/>
      <c r="D93" s="70"/>
      <c r="E93" s="70"/>
      <c r="F93" s="70"/>
      <c r="G93" s="70"/>
      <c r="H93" s="70"/>
    </row>
    <row r="94" spans="3:8" s="11" customFormat="1" ht="12.75">
      <c r="C94" s="70"/>
      <c r="D94" s="70"/>
      <c r="E94" s="70"/>
      <c r="F94" s="70"/>
      <c r="G94" s="70"/>
      <c r="H94" s="70"/>
    </row>
    <row r="95" spans="3:8" s="11" customFormat="1" ht="12.75">
      <c r="C95" s="70"/>
      <c r="D95" s="70"/>
      <c r="E95" s="70"/>
      <c r="F95" s="70"/>
      <c r="G95" s="70"/>
      <c r="H95" s="70"/>
    </row>
    <row r="96" spans="3:8" s="11" customFormat="1" ht="12.75">
      <c r="C96" s="70"/>
      <c r="D96" s="70"/>
      <c r="E96" s="70"/>
      <c r="F96" s="70"/>
      <c r="G96" s="70"/>
      <c r="H96" s="70"/>
    </row>
    <row r="97" spans="3:8" s="11" customFormat="1" ht="12.75">
      <c r="C97" s="70"/>
      <c r="D97" s="70"/>
      <c r="E97" s="70"/>
      <c r="F97" s="70"/>
      <c r="G97" s="70"/>
      <c r="H97" s="70"/>
    </row>
    <row r="98" spans="3:8" s="11" customFormat="1" ht="12.75">
      <c r="C98" s="70"/>
      <c r="D98" s="70"/>
      <c r="E98" s="70"/>
      <c r="F98" s="70"/>
      <c r="G98" s="70"/>
      <c r="H98" s="70"/>
    </row>
    <row r="99" spans="3:8" s="11" customFormat="1" ht="12.75">
      <c r="C99" s="70"/>
      <c r="D99" s="70"/>
      <c r="E99" s="70"/>
      <c r="F99" s="70"/>
      <c r="G99" s="70"/>
      <c r="H99" s="70"/>
    </row>
    <row r="100" spans="3:8" s="11" customFormat="1" ht="12.75">
      <c r="C100" s="70"/>
      <c r="D100" s="70"/>
      <c r="E100" s="70"/>
      <c r="F100" s="70"/>
      <c r="G100" s="70"/>
      <c r="H100" s="70"/>
    </row>
    <row r="101" spans="3:8" s="11" customFormat="1" ht="12.75">
      <c r="C101" s="70"/>
      <c r="D101" s="70"/>
      <c r="E101" s="70"/>
      <c r="F101" s="70"/>
      <c r="G101" s="70"/>
      <c r="H101" s="70"/>
    </row>
    <row r="102" spans="3:8" s="11" customFormat="1" ht="12.75">
      <c r="C102" s="70"/>
      <c r="D102" s="70"/>
      <c r="E102" s="70"/>
      <c r="F102" s="70"/>
      <c r="G102" s="70"/>
      <c r="H102" s="70"/>
    </row>
    <row r="103" spans="3:8" s="11" customFormat="1" ht="12.75">
      <c r="C103" s="70"/>
      <c r="D103" s="70"/>
      <c r="E103" s="70"/>
      <c r="F103" s="70"/>
      <c r="G103" s="70"/>
      <c r="H103" s="70"/>
    </row>
    <row r="104" spans="3:8" s="11" customFormat="1" ht="12.75">
      <c r="C104" s="70"/>
      <c r="D104" s="70"/>
      <c r="E104" s="70"/>
      <c r="F104" s="70"/>
      <c r="G104" s="70"/>
      <c r="H104" s="70"/>
    </row>
    <row r="105" spans="3:8" s="11" customFormat="1" ht="12.75">
      <c r="C105" s="70"/>
      <c r="D105" s="70"/>
      <c r="E105" s="70"/>
      <c r="F105" s="70"/>
      <c r="G105" s="70"/>
      <c r="H105" s="70"/>
    </row>
    <row r="106" spans="3:8" s="11" customFormat="1" ht="12.75">
      <c r="C106" s="70"/>
      <c r="D106" s="70"/>
      <c r="E106" s="70"/>
      <c r="F106" s="70"/>
      <c r="G106" s="70"/>
      <c r="H106" s="70"/>
    </row>
    <row r="107" spans="3:8" s="11" customFormat="1" ht="12.75">
      <c r="C107" s="70"/>
      <c r="D107" s="70"/>
      <c r="E107" s="70"/>
      <c r="F107" s="70"/>
      <c r="G107" s="70"/>
      <c r="H107" s="70"/>
    </row>
    <row r="108" spans="3:8" s="11" customFormat="1" ht="12.75">
      <c r="C108" s="70"/>
      <c r="D108" s="70"/>
      <c r="E108" s="70"/>
      <c r="F108" s="70"/>
      <c r="G108" s="70"/>
      <c r="H108" s="70"/>
    </row>
    <row r="109" spans="3:8" s="11" customFormat="1" ht="12.75">
      <c r="C109" s="70"/>
      <c r="D109" s="70"/>
      <c r="E109" s="70"/>
      <c r="F109" s="70"/>
      <c r="G109" s="70"/>
      <c r="H109" s="70"/>
    </row>
    <row r="110" spans="3:8" s="11" customFormat="1" ht="12.75">
      <c r="C110" s="70"/>
      <c r="D110" s="70"/>
      <c r="E110" s="70"/>
      <c r="F110" s="70"/>
      <c r="G110" s="70"/>
      <c r="H110" s="70"/>
    </row>
    <row r="111" spans="3:8" s="11" customFormat="1" ht="12.75">
      <c r="C111" s="70"/>
      <c r="D111" s="70"/>
      <c r="E111" s="70"/>
      <c r="F111" s="70"/>
      <c r="G111" s="70"/>
      <c r="H111" s="70"/>
    </row>
    <row r="112" spans="3:8" s="11" customFormat="1" ht="12.75">
      <c r="C112" s="70"/>
      <c r="D112" s="70"/>
      <c r="E112" s="70"/>
      <c r="F112" s="70"/>
      <c r="G112" s="70"/>
      <c r="H112" s="70"/>
    </row>
    <row r="113" spans="3:8" s="11" customFormat="1" ht="12.75">
      <c r="C113" s="70"/>
      <c r="D113" s="70"/>
      <c r="E113" s="70"/>
      <c r="F113" s="70"/>
      <c r="G113" s="70"/>
      <c r="H113" s="70"/>
    </row>
    <row r="114" spans="3:8" s="11" customFormat="1" ht="12.75">
      <c r="C114" s="70"/>
      <c r="D114" s="70"/>
      <c r="E114" s="70"/>
      <c r="F114" s="70"/>
      <c r="G114" s="70"/>
      <c r="H114" s="70"/>
    </row>
    <row r="115" spans="3:8" s="11" customFormat="1" ht="12.75">
      <c r="C115" s="70"/>
      <c r="D115" s="70"/>
      <c r="E115" s="70"/>
      <c r="F115" s="70"/>
      <c r="G115" s="70"/>
      <c r="H115" s="70"/>
    </row>
    <row r="116" spans="3:8" s="11" customFormat="1" ht="12.75">
      <c r="C116" s="70"/>
      <c r="D116" s="70"/>
      <c r="E116" s="70"/>
      <c r="F116" s="70"/>
      <c r="G116" s="70"/>
      <c r="H116" s="70"/>
    </row>
    <row r="117" spans="3:8" s="11" customFormat="1" ht="12.75">
      <c r="C117" s="70"/>
      <c r="D117" s="70"/>
      <c r="E117" s="70"/>
      <c r="F117" s="70"/>
      <c r="G117" s="70"/>
      <c r="H117" s="70"/>
    </row>
    <row r="118" spans="3:8" s="11" customFormat="1" ht="12.75">
      <c r="C118" s="70"/>
      <c r="D118" s="70"/>
      <c r="E118" s="70"/>
      <c r="F118" s="70"/>
      <c r="G118" s="70"/>
      <c r="H118" s="70"/>
    </row>
    <row r="119" spans="3:8" s="11" customFormat="1" ht="12.75">
      <c r="C119" s="70"/>
      <c r="D119" s="70"/>
      <c r="E119" s="70"/>
      <c r="F119" s="70"/>
      <c r="G119" s="70"/>
      <c r="H119" s="70"/>
    </row>
    <row r="120" spans="3:8" s="11" customFormat="1" ht="12.75">
      <c r="C120" s="70"/>
      <c r="D120" s="70"/>
      <c r="E120" s="70"/>
      <c r="F120" s="70"/>
      <c r="G120" s="70"/>
      <c r="H120" s="70"/>
    </row>
    <row r="121" spans="3:8" s="11" customFormat="1" ht="12.75">
      <c r="C121" s="70"/>
      <c r="D121" s="70"/>
      <c r="E121" s="70"/>
      <c r="F121" s="70"/>
      <c r="G121" s="70"/>
      <c r="H121" s="70"/>
    </row>
    <row r="122" spans="3:8" s="11" customFormat="1" ht="12.75">
      <c r="C122" s="70"/>
      <c r="D122" s="70"/>
      <c r="E122" s="70"/>
      <c r="F122" s="70"/>
      <c r="G122" s="70"/>
      <c r="H122" s="70"/>
    </row>
    <row r="123" spans="3:8" s="11" customFormat="1" ht="12.75">
      <c r="C123" s="70"/>
      <c r="D123" s="70"/>
      <c r="E123" s="70"/>
      <c r="F123" s="70"/>
      <c r="G123" s="70"/>
      <c r="H123" s="70"/>
    </row>
    <row r="124" spans="3:8" s="11" customFormat="1" ht="12.75">
      <c r="C124" s="70"/>
      <c r="D124" s="70"/>
      <c r="E124" s="70"/>
      <c r="F124" s="70"/>
      <c r="G124" s="70"/>
      <c r="H124" s="70"/>
    </row>
    <row r="125" spans="3:8" s="11" customFormat="1" ht="12.75">
      <c r="C125" s="70"/>
      <c r="D125" s="70"/>
      <c r="E125" s="70"/>
      <c r="F125" s="70"/>
      <c r="G125" s="70"/>
      <c r="H125" s="70"/>
    </row>
    <row r="126" spans="3:8" s="11" customFormat="1" ht="12.75">
      <c r="C126" s="70"/>
      <c r="D126" s="70"/>
      <c r="E126" s="70"/>
      <c r="F126" s="70"/>
      <c r="G126" s="70"/>
      <c r="H126" s="70"/>
    </row>
    <row r="127" spans="3:8" s="11" customFormat="1" ht="12.75">
      <c r="C127" s="70"/>
      <c r="D127" s="70"/>
      <c r="E127" s="70"/>
      <c r="F127" s="70"/>
      <c r="G127" s="70"/>
      <c r="H127" s="70"/>
    </row>
    <row r="128" spans="3:8" s="11" customFormat="1" ht="12.75">
      <c r="C128" s="70"/>
      <c r="D128" s="70"/>
      <c r="E128" s="70"/>
      <c r="F128" s="70"/>
      <c r="G128" s="70"/>
      <c r="H128" s="70"/>
    </row>
    <row r="129" spans="3:8" s="11" customFormat="1" ht="12.75">
      <c r="C129" s="70"/>
      <c r="D129" s="70"/>
      <c r="E129" s="70"/>
      <c r="F129" s="70"/>
      <c r="G129" s="70"/>
      <c r="H129" s="70"/>
    </row>
    <row r="130" spans="3:8" s="11" customFormat="1" ht="12.75">
      <c r="C130" s="70"/>
      <c r="D130" s="70"/>
      <c r="E130" s="70"/>
      <c r="F130" s="70"/>
      <c r="G130" s="70"/>
      <c r="H130" s="70"/>
    </row>
    <row r="131" spans="3:8" s="11" customFormat="1" ht="12.75">
      <c r="C131" s="70"/>
      <c r="D131" s="70"/>
      <c r="E131" s="70"/>
      <c r="F131" s="70"/>
      <c r="G131" s="70"/>
      <c r="H131" s="70"/>
    </row>
    <row r="132" spans="3:8" s="11" customFormat="1" ht="12.75">
      <c r="C132" s="70"/>
      <c r="D132" s="70"/>
      <c r="E132" s="70"/>
      <c r="F132" s="70"/>
      <c r="G132" s="70"/>
      <c r="H132" s="70"/>
    </row>
    <row r="133" spans="3:8" s="11" customFormat="1" ht="12.75">
      <c r="C133" s="70"/>
      <c r="D133" s="70"/>
      <c r="E133" s="70"/>
      <c r="F133" s="70"/>
      <c r="G133" s="70"/>
      <c r="H133" s="70"/>
    </row>
    <row r="134" spans="1:12" ht="12.75">
      <c r="A134" s="244"/>
      <c r="B134" s="244"/>
      <c r="C134" s="245"/>
      <c r="D134" s="245"/>
      <c r="E134" s="245"/>
      <c r="F134" s="245"/>
      <c r="G134" s="245"/>
      <c r="H134" s="245"/>
      <c r="I134" s="244"/>
      <c r="J134" s="244"/>
      <c r="K134" s="244"/>
      <c r="L134" s="244"/>
    </row>
    <row r="135" spans="1:12" ht="12.75">
      <c r="A135" s="244"/>
      <c r="B135" s="244"/>
      <c r="C135" s="245"/>
      <c r="D135" s="245"/>
      <c r="E135" s="245"/>
      <c r="F135" s="245"/>
      <c r="G135" s="245"/>
      <c r="H135" s="245"/>
      <c r="I135" s="244"/>
      <c r="J135" s="244"/>
      <c r="K135" s="244"/>
      <c r="L135" s="244"/>
    </row>
    <row r="136" spans="1:12" ht="12.75">
      <c r="A136" s="244"/>
      <c r="B136" s="244"/>
      <c r="C136" s="245"/>
      <c r="D136" s="245"/>
      <c r="E136" s="245"/>
      <c r="F136" s="245"/>
      <c r="G136" s="245"/>
      <c r="H136" s="245"/>
      <c r="I136" s="244"/>
      <c r="J136" s="244"/>
      <c r="K136" s="244"/>
      <c r="L136" s="244"/>
    </row>
    <row r="137" spans="1:12" ht="12.75">
      <c r="A137" s="244"/>
      <c r="B137" s="244"/>
      <c r="C137" s="245"/>
      <c r="D137" s="245"/>
      <c r="E137" s="245"/>
      <c r="F137" s="245"/>
      <c r="G137" s="245"/>
      <c r="H137" s="245"/>
      <c r="I137" s="244"/>
      <c r="J137" s="244"/>
      <c r="K137" s="244"/>
      <c r="L137" s="244"/>
    </row>
    <row r="138" spans="1:12" ht="12.75">
      <c r="A138" s="244"/>
      <c r="B138" s="244"/>
      <c r="C138" s="245"/>
      <c r="D138" s="245"/>
      <c r="E138" s="245"/>
      <c r="F138" s="245"/>
      <c r="G138" s="245"/>
      <c r="H138" s="245"/>
      <c r="I138" s="244"/>
      <c r="J138" s="244"/>
      <c r="K138" s="244"/>
      <c r="L138" s="244"/>
    </row>
    <row r="139" spans="1:12" ht="12.75">
      <c r="A139" s="244"/>
      <c r="B139" s="244"/>
      <c r="C139" s="245"/>
      <c r="D139" s="245"/>
      <c r="E139" s="245"/>
      <c r="F139" s="245"/>
      <c r="G139" s="245"/>
      <c r="H139" s="245"/>
      <c r="I139" s="244"/>
      <c r="J139" s="244"/>
      <c r="K139" s="244"/>
      <c r="L139" s="244"/>
    </row>
    <row r="140" spans="1:12" ht="12.75">
      <c r="A140" s="244"/>
      <c r="B140" s="244"/>
      <c r="C140" s="245"/>
      <c r="D140" s="245"/>
      <c r="E140" s="245"/>
      <c r="F140" s="245"/>
      <c r="G140" s="245"/>
      <c r="H140" s="245"/>
      <c r="I140" s="244"/>
      <c r="J140" s="244"/>
      <c r="K140" s="244"/>
      <c r="L140" s="244"/>
    </row>
    <row r="141" spans="1:12" ht="12.75">
      <c r="A141" s="244"/>
      <c r="B141" s="244"/>
      <c r="C141" s="245"/>
      <c r="D141" s="245"/>
      <c r="E141" s="245"/>
      <c r="F141" s="245"/>
      <c r="G141" s="245"/>
      <c r="H141" s="245"/>
      <c r="I141" s="244"/>
      <c r="J141" s="244"/>
      <c r="K141" s="244"/>
      <c r="L141" s="244"/>
    </row>
    <row r="142" spans="1:12" ht="12.75">
      <c r="A142" s="244"/>
      <c r="B142" s="244"/>
      <c r="C142" s="245"/>
      <c r="D142" s="245"/>
      <c r="E142" s="245"/>
      <c r="F142" s="245"/>
      <c r="G142" s="245"/>
      <c r="H142" s="245"/>
      <c r="I142" s="244"/>
      <c r="J142" s="244"/>
      <c r="K142" s="244"/>
      <c r="L142" s="244"/>
    </row>
    <row r="143" spans="1:12" ht="12.75">
      <c r="A143" s="244"/>
      <c r="B143" s="244"/>
      <c r="C143" s="245"/>
      <c r="D143" s="245"/>
      <c r="E143" s="245"/>
      <c r="F143" s="245"/>
      <c r="G143" s="245"/>
      <c r="H143" s="245"/>
      <c r="I143" s="244"/>
      <c r="J143" s="244"/>
      <c r="K143" s="244"/>
      <c r="L143" s="244"/>
    </row>
    <row r="144" spans="1:12" ht="12.75">
      <c r="A144" s="244"/>
      <c r="B144" s="244"/>
      <c r="C144" s="245"/>
      <c r="D144" s="245"/>
      <c r="E144" s="245"/>
      <c r="F144" s="245"/>
      <c r="G144" s="245"/>
      <c r="H144" s="245"/>
      <c r="I144" s="244"/>
      <c r="J144" s="244"/>
      <c r="K144" s="244"/>
      <c r="L144" s="244"/>
    </row>
    <row r="145" spans="1:12" ht="12.75">
      <c r="A145" s="244"/>
      <c r="B145" s="244"/>
      <c r="C145" s="245"/>
      <c r="D145" s="245"/>
      <c r="E145" s="245"/>
      <c r="F145" s="245"/>
      <c r="G145" s="245"/>
      <c r="H145" s="245"/>
      <c r="I145" s="244"/>
      <c r="J145" s="244"/>
      <c r="K145" s="244"/>
      <c r="L145" s="244"/>
    </row>
    <row r="146" spans="1:12" ht="12.75">
      <c r="A146" s="244"/>
      <c r="B146" s="244"/>
      <c r="C146" s="245"/>
      <c r="D146" s="245"/>
      <c r="E146" s="245"/>
      <c r="F146" s="245"/>
      <c r="G146" s="245"/>
      <c r="H146" s="245"/>
      <c r="I146" s="244"/>
      <c r="J146" s="244"/>
      <c r="K146" s="244"/>
      <c r="L146" s="244"/>
    </row>
    <row r="147" spans="1:12" ht="12.75">
      <c r="A147" s="244"/>
      <c r="B147" s="244"/>
      <c r="C147" s="245"/>
      <c r="D147" s="245"/>
      <c r="E147" s="245"/>
      <c r="F147" s="245"/>
      <c r="G147" s="245"/>
      <c r="H147" s="245"/>
      <c r="I147" s="244"/>
      <c r="J147" s="244"/>
      <c r="K147" s="244"/>
      <c r="L147" s="244"/>
    </row>
    <row r="148" spans="1:12" ht="12.75">
      <c r="A148" s="244"/>
      <c r="B148" s="244"/>
      <c r="C148" s="245"/>
      <c r="D148" s="245"/>
      <c r="E148" s="245"/>
      <c r="F148" s="245"/>
      <c r="G148" s="245"/>
      <c r="H148" s="245"/>
      <c r="I148" s="244"/>
      <c r="J148" s="244"/>
      <c r="K148" s="244"/>
      <c r="L148" s="244"/>
    </row>
    <row r="149" spans="1:12" ht="12.75">
      <c r="A149" s="244"/>
      <c r="B149" s="244"/>
      <c r="C149" s="245"/>
      <c r="D149" s="245"/>
      <c r="E149" s="245"/>
      <c r="F149" s="245"/>
      <c r="G149" s="245"/>
      <c r="H149" s="245"/>
      <c r="I149" s="244"/>
      <c r="J149" s="244"/>
      <c r="K149" s="244"/>
      <c r="L149" s="244"/>
    </row>
    <row r="150" spans="1:12" ht="12.75">
      <c r="A150" s="244"/>
      <c r="B150" s="244"/>
      <c r="C150" s="245"/>
      <c r="D150" s="245"/>
      <c r="E150" s="245"/>
      <c r="F150" s="245"/>
      <c r="G150" s="245"/>
      <c r="H150" s="245"/>
      <c r="I150" s="244"/>
      <c r="J150" s="244"/>
      <c r="K150" s="244"/>
      <c r="L150" s="244"/>
    </row>
    <row r="151" spans="1:12" ht="12.75">
      <c r="A151" s="244"/>
      <c r="B151" s="244"/>
      <c r="C151" s="245"/>
      <c r="D151" s="245"/>
      <c r="E151" s="245"/>
      <c r="F151" s="245"/>
      <c r="G151" s="245"/>
      <c r="H151" s="245"/>
      <c r="I151" s="244"/>
      <c r="J151" s="244"/>
      <c r="K151" s="244"/>
      <c r="L151" s="244"/>
    </row>
    <row r="152" spans="1:12" ht="12.75">
      <c r="A152" s="244"/>
      <c r="B152" s="244"/>
      <c r="C152" s="245"/>
      <c r="D152" s="245"/>
      <c r="E152" s="245"/>
      <c r="F152" s="245"/>
      <c r="G152" s="245"/>
      <c r="H152" s="245"/>
      <c r="I152" s="244"/>
      <c r="J152" s="244"/>
      <c r="K152" s="244"/>
      <c r="L152" s="244"/>
    </row>
    <row r="153" spans="1:12" ht="12.75">
      <c r="A153" s="244"/>
      <c r="B153" s="244"/>
      <c r="C153" s="245"/>
      <c r="D153" s="245"/>
      <c r="E153" s="245"/>
      <c r="F153" s="245"/>
      <c r="G153" s="245"/>
      <c r="H153" s="245"/>
      <c r="I153" s="244"/>
      <c r="J153" s="244"/>
      <c r="K153" s="244"/>
      <c r="L153" s="244"/>
    </row>
    <row r="154" spans="1:12" ht="12.75">
      <c r="A154" s="244"/>
      <c r="B154" s="244"/>
      <c r="C154" s="245"/>
      <c r="D154" s="245"/>
      <c r="E154" s="245"/>
      <c r="F154" s="245"/>
      <c r="G154" s="245"/>
      <c r="H154" s="245"/>
      <c r="I154" s="244"/>
      <c r="J154" s="244"/>
      <c r="K154" s="244"/>
      <c r="L154" s="244"/>
    </row>
    <row r="155" spans="1:12" ht="12.75">
      <c r="A155" s="244"/>
      <c r="B155" s="244"/>
      <c r="C155" s="245"/>
      <c r="D155" s="245"/>
      <c r="E155" s="245"/>
      <c r="F155" s="245"/>
      <c r="G155" s="245"/>
      <c r="H155" s="245"/>
      <c r="I155" s="244"/>
      <c r="J155" s="244"/>
      <c r="K155" s="244"/>
      <c r="L155" s="244"/>
    </row>
    <row r="156" spans="1:12" ht="12.75">
      <c r="A156" s="244"/>
      <c r="B156" s="244"/>
      <c r="C156" s="245"/>
      <c r="D156" s="245"/>
      <c r="E156" s="245"/>
      <c r="F156" s="245"/>
      <c r="G156" s="245"/>
      <c r="H156" s="245"/>
      <c r="I156" s="244"/>
      <c r="J156" s="244"/>
      <c r="K156" s="244"/>
      <c r="L156" s="244"/>
    </row>
    <row r="157" spans="1:12" ht="12.75">
      <c r="A157" s="244"/>
      <c r="B157" s="244"/>
      <c r="C157" s="245"/>
      <c r="D157" s="245"/>
      <c r="E157" s="245"/>
      <c r="F157" s="245"/>
      <c r="G157" s="245"/>
      <c r="H157" s="245"/>
      <c r="I157" s="244"/>
      <c r="J157" s="244"/>
      <c r="K157" s="244"/>
      <c r="L157" s="244"/>
    </row>
    <row r="158" spans="1:12" ht="12.75">
      <c r="A158" s="244"/>
      <c r="B158" s="244"/>
      <c r="C158" s="245"/>
      <c r="D158" s="245"/>
      <c r="E158" s="245"/>
      <c r="F158" s="245"/>
      <c r="G158" s="245"/>
      <c r="H158" s="245"/>
      <c r="I158" s="244"/>
      <c r="J158" s="244"/>
      <c r="K158" s="244"/>
      <c r="L158" s="244"/>
    </row>
    <row r="159" spans="1:12" ht="12.75">
      <c r="A159" s="244"/>
      <c r="B159" s="244"/>
      <c r="C159" s="245"/>
      <c r="D159" s="245"/>
      <c r="E159" s="245"/>
      <c r="F159" s="245"/>
      <c r="G159" s="245"/>
      <c r="H159" s="245"/>
      <c r="I159" s="244"/>
      <c r="J159" s="244"/>
      <c r="K159" s="244"/>
      <c r="L159" s="244"/>
    </row>
    <row r="160" spans="1:12" ht="12.75">
      <c r="A160" s="244"/>
      <c r="B160" s="244"/>
      <c r="C160" s="245"/>
      <c r="D160" s="245"/>
      <c r="E160" s="245"/>
      <c r="F160" s="245"/>
      <c r="G160" s="245"/>
      <c r="H160" s="245"/>
      <c r="I160" s="244"/>
      <c r="J160" s="244"/>
      <c r="K160" s="244"/>
      <c r="L160" s="244"/>
    </row>
    <row r="161" spans="1:12" ht="12.75">
      <c r="A161" s="244"/>
      <c r="B161" s="244"/>
      <c r="C161" s="245"/>
      <c r="D161" s="245"/>
      <c r="E161" s="245"/>
      <c r="F161" s="245"/>
      <c r="G161" s="245"/>
      <c r="H161" s="245"/>
      <c r="I161" s="244"/>
      <c r="J161" s="244"/>
      <c r="K161" s="244"/>
      <c r="L161" s="244"/>
    </row>
    <row r="162" spans="1:12" ht="12.75">
      <c r="A162" s="244"/>
      <c r="B162" s="244"/>
      <c r="C162" s="245"/>
      <c r="D162" s="245"/>
      <c r="E162" s="245"/>
      <c r="F162" s="245"/>
      <c r="G162" s="245"/>
      <c r="H162" s="245"/>
      <c r="I162" s="244"/>
      <c r="J162" s="244"/>
      <c r="K162" s="244"/>
      <c r="L162" s="244"/>
    </row>
    <row r="163" spans="1:12" ht="12.75">
      <c r="A163" s="244"/>
      <c r="B163" s="244"/>
      <c r="C163" s="245"/>
      <c r="D163" s="245"/>
      <c r="E163" s="245"/>
      <c r="F163" s="245"/>
      <c r="G163" s="245"/>
      <c r="H163" s="245"/>
      <c r="I163" s="244"/>
      <c r="J163" s="244"/>
      <c r="K163" s="244"/>
      <c r="L163" s="244"/>
    </row>
    <row r="164" spans="1:12" ht="12.75">
      <c r="A164" s="244"/>
      <c r="B164" s="244"/>
      <c r="C164" s="245"/>
      <c r="D164" s="245"/>
      <c r="E164" s="245"/>
      <c r="F164" s="245"/>
      <c r="G164" s="245"/>
      <c r="H164" s="245"/>
      <c r="I164" s="244"/>
      <c r="J164" s="244"/>
      <c r="K164" s="244"/>
      <c r="L164" s="244"/>
    </row>
    <row r="165" spans="1:12" ht="12.75">
      <c r="A165" s="244"/>
      <c r="B165" s="244"/>
      <c r="C165" s="245"/>
      <c r="D165" s="245"/>
      <c r="E165" s="245"/>
      <c r="F165" s="245"/>
      <c r="G165" s="245"/>
      <c r="H165" s="245"/>
      <c r="I165" s="244"/>
      <c r="J165" s="244"/>
      <c r="K165" s="244"/>
      <c r="L165" s="244"/>
    </row>
    <row r="166" spans="1:12" ht="12.75">
      <c r="A166" s="244"/>
      <c r="B166" s="244"/>
      <c r="C166" s="245"/>
      <c r="D166" s="245"/>
      <c r="E166" s="245"/>
      <c r="F166" s="245"/>
      <c r="G166" s="245"/>
      <c r="H166" s="245"/>
      <c r="I166" s="244"/>
      <c r="J166" s="244"/>
      <c r="K166" s="244"/>
      <c r="L166" s="244"/>
    </row>
    <row r="167" spans="1:12" ht="12.75">
      <c r="A167" s="244"/>
      <c r="B167" s="244"/>
      <c r="C167" s="245"/>
      <c r="D167" s="245"/>
      <c r="E167" s="245"/>
      <c r="F167" s="245"/>
      <c r="G167" s="245"/>
      <c r="H167" s="245"/>
      <c r="I167" s="244"/>
      <c r="J167" s="244"/>
      <c r="K167" s="244"/>
      <c r="L167" s="244"/>
    </row>
    <row r="168" spans="1:12" ht="12.75">
      <c r="A168" s="244"/>
      <c r="B168" s="244"/>
      <c r="C168" s="245"/>
      <c r="D168" s="245"/>
      <c r="E168" s="245"/>
      <c r="F168" s="245"/>
      <c r="G168" s="245"/>
      <c r="H168" s="245"/>
      <c r="I168" s="244"/>
      <c r="J168" s="244"/>
      <c r="K168" s="244"/>
      <c r="L168" s="244"/>
    </row>
    <row r="169" spans="1:12" ht="12.75">
      <c r="A169" s="244"/>
      <c r="B169" s="244"/>
      <c r="C169" s="245"/>
      <c r="D169" s="245"/>
      <c r="E169" s="245"/>
      <c r="F169" s="245"/>
      <c r="G169" s="245"/>
      <c r="H169" s="245"/>
      <c r="I169" s="244"/>
      <c r="J169" s="244"/>
      <c r="K169" s="244"/>
      <c r="L169" s="244"/>
    </row>
    <row r="170" spans="1:12" ht="12.75">
      <c r="A170" s="244"/>
      <c r="B170" s="244"/>
      <c r="C170" s="245"/>
      <c r="D170" s="245"/>
      <c r="E170" s="245"/>
      <c r="F170" s="245"/>
      <c r="G170" s="245"/>
      <c r="H170" s="245"/>
      <c r="I170" s="244"/>
      <c r="J170" s="244"/>
      <c r="K170" s="244"/>
      <c r="L170" s="244"/>
    </row>
    <row r="171" spans="1:12" ht="12.75">
      <c r="A171" s="244"/>
      <c r="B171" s="244"/>
      <c r="C171" s="245"/>
      <c r="D171" s="245"/>
      <c r="E171" s="245"/>
      <c r="F171" s="245"/>
      <c r="G171" s="245"/>
      <c r="H171" s="245"/>
      <c r="I171" s="244"/>
      <c r="J171" s="244"/>
      <c r="K171" s="244"/>
      <c r="L171" s="244"/>
    </row>
    <row r="172" spans="1:12" ht="12.75">
      <c r="A172" s="244"/>
      <c r="B172" s="244"/>
      <c r="C172" s="245"/>
      <c r="D172" s="245"/>
      <c r="E172" s="245"/>
      <c r="F172" s="245"/>
      <c r="G172" s="245"/>
      <c r="H172" s="245"/>
      <c r="I172" s="244"/>
      <c r="J172" s="244"/>
      <c r="K172" s="244"/>
      <c r="L172" s="244"/>
    </row>
    <row r="173" spans="1:12" ht="12.75">
      <c r="A173" s="244"/>
      <c r="B173" s="244"/>
      <c r="C173" s="245"/>
      <c r="D173" s="245"/>
      <c r="E173" s="245"/>
      <c r="F173" s="245"/>
      <c r="G173" s="245"/>
      <c r="H173" s="245"/>
      <c r="I173" s="244"/>
      <c r="J173" s="244"/>
      <c r="K173" s="244"/>
      <c r="L173" s="244"/>
    </row>
    <row r="174" spans="1:12" ht="12.75">
      <c r="A174" s="244"/>
      <c r="B174" s="244"/>
      <c r="C174" s="245"/>
      <c r="D174" s="245"/>
      <c r="E174" s="245"/>
      <c r="F174" s="245"/>
      <c r="G174" s="245"/>
      <c r="H174" s="245"/>
      <c r="I174" s="244"/>
      <c r="J174" s="244"/>
      <c r="K174" s="244"/>
      <c r="L174" s="244"/>
    </row>
    <row r="175" spans="1:12" ht="12.75">
      <c r="A175" s="244"/>
      <c r="B175" s="244"/>
      <c r="C175" s="245"/>
      <c r="D175" s="245"/>
      <c r="E175" s="245"/>
      <c r="F175" s="245"/>
      <c r="G175" s="245"/>
      <c r="H175" s="245"/>
      <c r="I175" s="244"/>
      <c r="J175" s="244"/>
      <c r="K175" s="244"/>
      <c r="L175" s="244"/>
    </row>
    <row r="176" spans="1:12" ht="12.75">
      <c r="A176" s="244"/>
      <c r="B176" s="244"/>
      <c r="C176" s="245"/>
      <c r="D176" s="245"/>
      <c r="E176" s="245"/>
      <c r="F176" s="245"/>
      <c r="G176" s="245"/>
      <c r="H176" s="245"/>
      <c r="I176" s="244"/>
      <c r="J176" s="244"/>
      <c r="K176" s="244"/>
      <c r="L176" s="244"/>
    </row>
    <row r="177" spans="1:12" ht="12.75">
      <c r="A177" s="244"/>
      <c r="B177" s="244"/>
      <c r="C177" s="245"/>
      <c r="D177" s="245"/>
      <c r="E177" s="245"/>
      <c r="F177" s="245"/>
      <c r="G177" s="245"/>
      <c r="H177" s="245"/>
      <c r="I177" s="244"/>
      <c r="J177" s="244"/>
      <c r="K177" s="244"/>
      <c r="L177" s="244"/>
    </row>
    <row r="178" spans="1:12" ht="12.75">
      <c r="A178" s="244"/>
      <c r="B178" s="244"/>
      <c r="C178" s="245"/>
      <c r="D178" s="245"/>
      <c r="E178" s="245"/>
      <c r="F178" s="245"/>
      <c r="G178" s="245"/>
      <c r="H178" s="245"/>
      <c r="I178" s="244"/>
      <c r="J178" s="244"/>
      <c r="K178" s="244"/>
      <c r="L178" s="244"/>
    </row>
    <row r="179" spans="1:12" ht="12.75">
      <c r="A179" s="244"/>
      <c r="B179" s="244"/>
      <c r="C179" s="245"/>
      <c r="D179" s="245"/>
      <c r="E179" s="245"/>
      <c r="F179" s="245"/>
      <c r="G179" s="245"/>
      <c r="H179" s="245"/>
      <c r="I179" s="244"/>
      <c r="J179" s="244"/>
      <c r="K179" s="244"/>
      <c r="L179" s="244"/>
    </row>
    <row r="180" spans="1:12" ht="12.75">
      <c r="A180" s="244"/>
      <c r="B180" s="244"/>
      <c r="C180" s="245"/>
      <c r="D180" s="245"/>
      <c r="E180" s="245"/>
      <c r="F180" s="245"/>
      <c r="G180" s="245"/>
      <c r="H180" s="245"/>
      <c r="I180" s="244"/>
      <c r="J180" s="244"/>
      <c r="K180" s="244"/>
      <c r="L180" s="244"/>
    </row>
    <row r="181" spans="1:12" ht="12.75">
      <c r="A181" s="244"/>
      <c r="B181" s="244"/>
      <c r="C181" s="245"/>
      <c r="D181" s="245"/>
      <c r="E181" s="245"/>
      <c r="F181" s="245"/>
      <c r="G181" s="245"/>
      <c r="H181" s="245"/>
      <c r="I181" s="244"/>
      <c r="J181" s="244"/>
      <c r="K181" s="244"/>
      <c r="L181" s="244"/>
    </row>
    <row r="182" spans="1:12" ht="12.75">
      <c r="A182" s="244"/>
      <c r="B182" s="244"/>
      <c r="C182" s="245"/>
      <c r="D182" s="245"/>
      <c r="E182" s="245"/>
      <c r="F182" s="245"/>
      <c r="G182" s="245"/>
      <c r="H182" s="245"/>
      <c r="I182" s="244"/>
      <c r="J182" s="244"/>
      <c r="K182" s="244"/>
      <c r="L182" s="244"/>
    </row>
    <row r="183" spans="1:12" ht="12.75">
      <c r="A183" s="244"/>
      <c r="B183" s="244"/>
      <c r="C183" s="245"/>
      <c r="D183" s="245"/>
      <c r="E183" s="245"/>
      <c r="F183" s="245"/>
      <c r="G183" s="245"/>
      <c r="H183" s="245"/>
      <c r="I183" s="244"/>
      <c r="J183" s="244"/>
      <c r="K183" s="244"/>
      <c r="L183" s="244"/>
    </row>
    <row r="184" spans="1:12" ht="12.75">
      <c r="A184" s="244"/>
      <c r="B184" s="244"/>
      <c r="C184" s="245"/>
      <c r="D184" s="245"/>
      <c r="E184" s="245"/>
      <c r="F184" s="245"/>
      <c r="G184" s="245"/>
      <c r="H184" s="245"/>
      <c r="I184" s="244"/>
      <c r="J184" s="244"/>
      <c r="K184" s="244"/>
      <c r="L184" s="244"/>
    </row>
    <row r="185" spans="1:12" ht="12.75">
      <c r="A185" s="244"/>
      <c r="B185" s="244"/>
      <c r="C185" s="245"/>
      <c r="D185" s="245"/>
      <c r="E185" s="245"/>
      <c r="F185" s="245"/>
      <c r="G185" s="245"/>
      <c r="H185" s="245"/>
      <c r="I185" s="244"/>
      <c r="J185" s="244"/>
      <c r="K185" s="244"/>
      <c r="L185" s="244"/>
    </row>
    <row r="186" spans="1:12" ht="12.75">
      <c r="A186" s="244"/>
      <c r="B186" s="244"/>
      <c r="C186" s="245"/>
      <c r="D186" s="245"/>
      <c r="E186" s="245"/>
      <c r="F186" s="245"/>
      <c r="G186" s="245"/>
      <c r="H186" s="245"/>
      <c r="I186" s="244"/>
      <c r="J186" s="244"/>
      <c r="K186" s="244"/>
      <c r="L186" s="244"/>
    </row>
    <row r="187" spans="1:12" ht="12.75">
      <c r="A187" s="244"/>
      <c r="B187" s="244"/>
      <c r="C187" s="245"/>
      <c r="D187" s="245"/>
      <c r="E187" s="245"/>
      <c r="F187" s="245"/>
      <c r="G187" s="245"/>
      <c r="H187" s="245"/>
      <c r="I187" s="244"/>
      <c r="J187" s="244"/>
      <c r="K187" s="244"/>
      <c r="L187" s="244"/>
    </row>
    <row r="188" spans="1:12" ht="12.75">
      <c r="A188" s="244"/>
      <c r="B188" s="244"/>
      <c r="C188" s="245"/>
      <c r="D188" s="245"/>
      <c r="E188" s="245"/>
      <c r="F188" s="245"/>
      <c r="G188" s="245"/>
      <c r="H188" s="245"/>
      <c r="I188" s="244"/>
      <c r="J188" s="244"/>
      <c r="K188" s="244"/>
      <c r="L188" s="244"/>
    </row>
    <row r="189" spans="1:12" ht="12.75">
      <c r="A189" s="244"/>
      <c r="B189" s="244"/>
      <c r="C189" s="245"/>
      <c r="D189" s="245"/>
      <c r="E189" s="245"/>
      <c r="F189" s="245"/>
      <c r="G189" s="245"/>
      <c r="H189" s="245"/>
      <c r="I189" s="244"/>
      <c r="J189" s="244"/>
      <c r="K189" s="244"/>
      <c r="L189" s="244"/>
    </row>
    <row r="190" spans="1:12" ht="12.75">
      <c r="A190" s="244"/>
      <c r="B190" s="244"/>
      <c r="C190" s="245"/>
      <c r="D190" s="245"/>
      <c r="E190" s="245"/>
      <c r="F190" s="245"/>
      <c r="G190" s="245"/>
      <c r="H190" s="245"/>
      <c r="I190" s="244"/>
      <c r="J190" s="244"/>
      <c r="K190" s="244"/>
      <c r="L190" s="244"/>
    </row>
    <row r="191" spans="1:12" ht="12.75">
      <c r="A191" s="244"/>
      <c r="B191" s="244"/>
      <c r="C191" s="245"/>
      <c r="D191" s="245"/>
      <c r="E191" s="245"/>
      <c r="F191" s="245"/>
      <c r="G191" s="245"/>
      <c r="H191" s="245"/>
      <c r="I191" s="244"/>
      <c r="J191" s="244"/>
      <c r="K191" s="244"/>
      <c r="L191" s="244"/>
    </row>
    <row r="192" spans="1:12" ht="12.75">
      <c r="A192" s="244"/>
      <c r="B192" s="244"/>
      <c r="C192" s="245"/>
      <c r="D192" s="245"/>
      <c r="E192" s="245"/>
      <c r="F192" s="245"/>
      <c r="G192" s="245"/>
      <c r="H192" s="245"/>
      <c r="I192" s="244"/>
      <c r="J192" s="244"/>
      <c r="K192" s="244"/>
      <c r="L192" s="244"/>
    </row>
    <row r="193" spans="1:12" ht="12.75">
      <c r="A193" s="244"/>
      <c r="B193" s="244"/>
      <c r="C193" s="245"/>
      <c r="D193" s="245"/>
      <c r="E193" s="245"/>
      <c r="F193" s="245"/>
      <c r="G193" s="245"/>
      <c r="H193" s="245"/>
      <c r="I193" s="244"/>
      <c r="J193" s="244"/>
      <c r="K193" s="244"/>
      <c r="L193" s="244"/>
    </row>
    <row r="194" spans="1:12" ht="12.75">
      <c r="A194" s="244"/>
      <c r="B194" s="244"/>
      <c r="C194" s="245"/>
      <c r="D194" s="245"/>
      <c r="E194" s="245"/>
      <c r="F194" s="245"/>
      <c r="G194" s="245"/>
      <c r="H194" s="245"/>
      <c r="I194" s="244"/>
      <c r="J194" s="244"/>
      <c r="K194" s="244"/>
      <c r="L194" s="244"/>
    </row>
    <row r="195" spans="1:12" ht="12.75">
      <c r="A195" s="244"/>
      <c r="B195" s="244"/>
      <c r="C195" s="245"/>
      <c r="D195" s="245"/>
      <c r="E195" s="245"/>
      <c r="F195" s="245"/>
      <c r="G195" s="245"/>
      <c r="H195" s="245"/>
      <c r="I195" s="244"/>
      <c r="J195" s="244"/>
      <c r="K195" s="244"/>
      <c r="L195" s="244"/>
    </row>
    <row r="196" spans="1:12" ht="12.75">
      <c r="A196" s="244"/>
      <c r="B196" s="244"/>
      <c r="C196" s="245"/>
      <c r="D196" s="245"/>
      <c r="E196" s="245"/>
      <c r="F196" s="245"/>
      <c r="G196" s="245"/>
      <c r="H196" s="245"/>
      <c r="I196" s="244"/>
      <c r="J196" s="244"/>
      <c r="K196" s="244"/>
      <c r="L196" s="244"/>
    </row>
    <row r="197" spans="1:12" ht="12.75">
      <c r="A197" s="244"/>
      <c r="B197" s="244"/>
      <c r="C197" s="245"/>
      <c r="D197" s="245"/>
      <c r="E197" s="245"/>
      <c r="F197" s="245"/>
      <c r="G197" s="245"/>
      <c r="H197" s="245"/>
      <c r="I197" s="244"/>
      <c r="J197" s="244"/>
      <c r="K197" s="244"/>
      <c r="L197" s="244"/>
    </row>
    <row r="198" spans="1:12" ht="12.75">
      <c r="A198" s="244"/>
      <c r="B198" s="244"/>
      <c r="C198" s="245"/>
      <c r="D198" s="245"/>
      <c r="E198" s="245"/>
      <c r="F198" s="245"/>
      <c r="G198" s="245"/>
      <c r="H198" s="245"/>
      <c r="I198" s="244"/>
      <c r="J198" s="244"/>
      <c r="K198" s="244"/>
      <c r="L198" s="244"/>
    </row>
    <row r="199" spans="1:12" ht="12.75">
      <c r="A199" s="244"/>
      <c r="B199" s="244"/>
      <c r="C199" s="245"/>
      <c r="D199" s="245"/>
      <c r="E199" s="245"/>
      <c r="F199" s="245"/>
      <c r="G199" s="245"/>
      <c r="H199" s="245"/>
      <c r="I199" s="244"/>
      <c r="J199" s="244"/>
      <c r="K199" s="244"/>
      <c r="L199" s="244"/>
    </row>
    <row r="200" spans="1:12" ht="12.75">
      <c r="A200" s="244"/>
      <c r="B200" s="244"/>
      <c r="C200" s="245"/>
      <c r="D200" s="245"/>
      <c r="E200" s="245"/>
      <c r="F200" s="245"/>
      <c r="G200" s="245"/>
      <c r="H200" s="245"/>
      <c r="I200" s="244"/>
      <c r="J200" s="244"/>
      <c r="K200" s="244"/>
      <c r="L200" s="244"/>
    </row>
    <row r="201" spans="1:12" ht="12.75">
      <c r="A201" s="244"/>
      <c r="B201" s="244"/>
      <c r="C201" s="245"/>
      <c r="D201" s="245"/>
      <c r="E201" s="245"/>
      <c r="F201" s="245"/>
      <c r="G201" s="245"/>
      <c r="H201" s="245"/>
      <c r="I201" s="244"/>
      <c r="J201" s="244"/>
      <c r="K201" s="244"/>
      <c r="L201" s="244"/>
    </row>
    <row r="202" spans="1:12" ht="12.75">
      <c r="A202" s="244"/>
      <c r="B202" s="244"/>
      <c r="C202" s="245"/>
      <c r="D202" s="245"/>
      <c r="E202" s="245"/>
      <c r="F202" s="245"/>
      <c r="G202" s="245"/>
      <c r="H202" s="245"/>
      <c r="I202" s="244"/>
      <c r="J202" s="244"/>
      <c r="K202" s="244"/>
      <c r="L202" s="244"/>
    </row>
    <row r="203" spans="1:12" ht="12.75">
      <c r="A203" s="244"/>
      <c r="B203" s="244"/>
      <c r="C203" s="245"/>
      <c r="D203" s="245"/>
      <c r="E203" s="245"/>
      <c r="F203" s="245"/>
      <c r="G203" s="245"/>
      <c r="H203" s="245"/>
      <c r="I203" s="244"/>
      <c r="J203" s="244"/>
      <c r="K203" s="244"/>
      <c r="L203" s="244"/>
    </row>
    <row r="204" spans="1:12" ht="12.75">
      <c r="A204" s="244"/>
      <c r="B204" s="244"/>
      <c r="C204" s="245"/>
      <c r="D204" s="245"/>
      <c r="E204" s="245"/>
      <c r="F204" s="245"/>
      <c r="G204" s="245"/>
      <c r="H204" s="245"/>
      <c r="I204" s="244"/>
      <c r="J204" s="244"/>
      <c r="K204" s="244"/>
      <c r="L204" s="244"/>
    </row>
    <row r="205" spans="1:12" ht="12.75">
      <c r="A205" s="244"/>
      <c r="B205" s="244"/>
      <c r="C205" s="245"/>
      <c r="D205" s="245"/>
      <c r="E205" s="245"/>
      <c r="F205" s="245"/>
      <c r="G205" s="245"/>
      <c r="H205" s="245"/>
      <c r="I205" s="244"/>
      <c r="J205" s="244"/>
      <c r="K205" s="244"/>
      <c r="L205" s="244"/>
    </row>
    <row r="206" spans="1:12" ht="12.75">
      <c r="A206" s="244"/>
      <c r="B206" s="244"/>
      <c r="C206" s="245"/>
      <c r="D206" s="245"/>
      <c r="E206" s="245"/>
      <c r="F206" s="245"/>
      <c r="G206" s="245"/>
      <c r="H206" s="245"/>
      <c r="I206" s="244"/>
      <c r="J206" s="244"/>
      <c r="K206" s="244"/>
      <c r="L206" s="244"/>
    </row>
    <row r="207" spans="1:12" ht="12.75">
      <c r="A207" s="244"/>
      <c r="B207" s="244"/>
      <c r="C207" s="245"/>
      <c r="D207" s="245"/>
      <c r="E207" s="245"/>
      <c r="F207" s="245"/>
      <c r="G207" s="245"/>
      <c r="H207" s="245"/>
      <c r="I207" s="244"/>
      <c r="J207" s="244"/>
      <c r="K207" s="244"/>
      <c r="L207" s="244"/>
    </row>
    <row r="208" spans="1:12" ht="12.75">
      <c r="A208" s="244"/>
      <c r="B208" s="244"/>
      <c r="C208" s="245"/>
      <c r="D208" s="245"/>
      <c r="E208" s="245"/>
      <c r="F208" s="245"/>
      <c r="G208" s="245"/>
      <c r="H208" s="245"/>
      <c r="I208" s="244"/>
      <c r="J208" s="244"/>
      <c r="K208" s="244"/>
      <c r="L208" s="244"/>
    </row>
    <row r="209" spans="1:12" ht="12.75">
      <c r="A209" s="244"/>
      <c r="B209" s="244"/>
      <c r="C209" s="245"/>
      <c r="D209" s="245"/>
      <c r="E209" s="245"/>
      <c r="F209" s="245"/>
      <c r="G209" s="245"/>
      <c r="H209" s="245"/>
      <c r="I209" s="244"/>
      <c r="J209" s="244"/>
      <c r="K209" s="244"/>
      <c r="L209" s="244"/>
    </row>
    <row r="210" spans="1:12" ht="12.75">
      <c r="A210" s="244"/>
      <c r="B210" s="244"/>
      <c r="C210" s="245"/>
      <c r="D210" s="245"/>
      <c r="E210" s="245"/>
      <c r="F210" s="245"/>
      <c r="G210" s="245"/>
      <c r="H210" s="245"/>
      <c r="I210" s="244"/>
      <c r="J210" s="244"/>
      <c r="K210" s="244"/>
      <c r="L210" s="244"/>
    </row>
    <row r="211" spans="1:12" ht="12.75">
      <c r="A211" s="244"/>
      <c r="B211" s="244"/>
      <c r="C211" s="245"/>
      <c r="D211" s="245"/>
      <c r="E211" s="245"/>
      <c r="F211" s="245"/>
      <c r="G211" s="245"/>
      <c r="H211" s="245"/>
      <c r="I211" s="244"/>
      <c r="J211" s="244"/>
      <c r="K211" s="244"/>
      <c r="L211" s="244"/>
    </row>
    <row r="212" spans="1:12" ht="12.75">
      <c r="A212" s="244"/>
      <c r="B212" s="244"/>
      <c r="C212" s="245"/>
      <c r="D212" s="245"/>
      <c r="E212" s="245"/>
      <c r="F212" s="245"/>
      <c r="G212" s="245"/>
      <c r="H212" s="245"/>
      <c r="I212" s="244"/>
      <c r="J212" s="244"/>
      <c r="K212" s="244"/>
      <c r="L212" s="244"/>
    </row>
  </sheetData>
  <sheetProtection selectLockedCells="1"/>
  <mergeCells count="2">
    <mergeCell ref="C11:E11"/>
    <mergeCell ref="F11:H11"/>
  </mergeCells>
  <printOptions/>
  <pageMargins left="0.75" right="0.75" top="0.5" bottom="0.75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247"/>
  <sheetViews>
    <sheetView workbookViewId="0" topLeftCell="A15">
      <selection activeCell="A31" sqref="A31"/>
    </sheetView>
  </sheetViews>
  <sheetFormatPr defaultColWidth="9.140625" defaultRowHeight="12.75"/>
  <cols>
    <col min="1" max="1" width="9.140625" style="4" customWidth="1"/>
    <col min="2" max="2" width="10.57421875" style="4" customWidth="1"/>
    <col min="3" max="3" width="14.8515625" style="2" customWidth="1"/>
    <col min="4" max="4" width="8.8515625" style="2" customWidth="1"/>
    <col min="5" max="5" width="9.28125" style="2" customWidth="1"/>
    <col min="6" max="6" width="9.7109375" style="2" customWidth="1"/>
    <col min="7" max="7" width="10.140625" style="2" customWidth="1"/>
    <col min="8" max="8" width="9.8515625" style="2" customWidth="1"/>
    <col min="9" max="9" width="9.57421875" style="4" customWidth="1"/>
    <col min="10" max="10" width="11.28125" style="4" customWidth="1"/>
    <col min="11" max="11" width="8.421875" style="4" customWidth="1"/>
    <col min="12" max="12" width="8.57421875" style="4" customWidth="1"/>
    <col min="13" max="13" width="8.7109375" style="4" customWidth="1"/>
    <col min="14" max="14" width="8.57421875" style="4" customWidth="1"/>
    <col min="15" max="15" width="9.00390625" style="4" customWidth="1"/>
    <col min="16" max="16" width="7.7109375" style="4" customWidth="1"/>
    <col min="17" max="17" width="11.421875" style="4" customWidth="1"/>
    <col min="18" max="16384" width="9.140625" style="4" customWidth="1"/>
  </cols>
  <sheetData>
    <row r="1" ht="16.5" customHeight="1">
      <c r="B1" s="46" t="s">
        <v>409</v>
      </c>
    </row>
    <row r="2" spans="2:9" s="11" customFormat="1" ht="16.5" customHeight="1">
      <c r="B2" s="6"/>
      <c r="C2" s="70"/>
      <c r="D2" s="70"/>
      <c r="E2" s="70"/>
      <c r="F2" s="70"/>
      <c r="G2" s="225"/>
      <c r="H2" s="70"/>
      <c r="I2" s="225"/>
    </row>
    <row r="3" spans="2:8" s="11" customFormat="1" ht="16.5" customHeight="1">
      <c r="B3" s="6" t="s">
        <v>508</v>
      </c>
      <c r="C3" s="70"/>
      <c r="D3" s="70"/>
      <c r="E3" s="70"/>
      <c r="F3" s="70"/>
      <c r="G3" s="70"/>
      <c r="H3" s="70"/>
    </row>
    <row r="4" spans="2:8" s="11" customFormat="1" ht="16.5" customHeight="1">
      <c r="B4" s="6"/>
      <c r="C4" s="70"/>
      <c r="D4" s="70"/>
      <c r="E4" s="70"/>
      <c r="F4" s="70"/>
      <c r="G4" s="70"/>
      <c r="H4" s="70"/>
    </row>
    <row r="5" spans="2:7" s="11" customFormat="1" ht="16.5" customHeight="1">
      <c r="B5" s="240" t="s">
        <v>365</v>
      </c>
      <c r="C5" s="226"/>
      <c r="D5" s="226"/>
      <c r="E5" s="226"/>
      <c r="F5" s="226"/>
      <c r="G5" s="226"/>
    </row>
    <row r="6" spans="2:15" s="11" customFormat="1" ht="24.75" customHeight="1">
      <c r="B6"/>
      <c r="C6" s="154"/>
      <c r="D6" s="256" t="s">
        <v>62</v>
      </c>
      <c r="E6" s="256" t="s">
        <v>362</v>
      </c>
      <c r="F6" s="256" t="s">
        <v>500</v>
      </c>
      <c r="G6" s="256" t="s">
        <v>63</v>
      </c>
      <c r="H6" s="280" t="s">
        <v>501</v>
      </c>
      <c r="I6" s="256" t="s">
        <v>64</v>
      </c>
      <c r="J6" s="256" t="s">
        <v>65</v>
      </c>
      <c r="K6" s="256" t="s">
        <v>363</v>
      </c>
      <c r="L6" s="256" t="s">
        <v>66</v>
      </c>
      <c r="M6" s="256" t="s">
        <v>67</v>
      </c>
      <c r="N6" s="256" t="s">
        <v>364</v>
      </c>
      <c r="O6" s="64" t="s">
        <v>71</v>
      </c>
    </row>
    <row r="7" spans="2:14" s="11" customFormat="1" ht="16.5" customHeight="1">
      <c r="B7" s="364" t="s">
        <v>360</v>
      </c>
      <c r="C7" s="308" t="s">
        <v>403</v>
      </c>
      <c r="D7" s="163">
        <v>88</v>
      </c>
      <c r="E7" s="163">
        <v>252</v>
      </c>
      <c r="F7" s="163">
        <v>0</v>
      </c>
      <c r="G7" s="283">
        <v>2894</v>
      </c>
      <c r="H7" s="163">
        <v>11</v>
      </c>
      <c r="I7" s="163">
        <v>59</v>
      </c>
      <c r="J7" s="283">
        <v>2426</v>
      </c>
      <c r="K7" s="163">
        <v>68</v>
      </c>
      <c r="L7" s="283">
        <v>1617</v>
      </c>
      <c r="M7" s="163">
        <v>585</v>
      </c>
      <c r="N7" s="163">
        <v>27</v>
      </c>
    </row>
    <row r="8" spans="2:14" s="11" customFormat="1" ht="16.5" customHeight="1">
      <c r="B8" s="365"/>
      <c r="C8" s="307" t="s">
        <v>499</v>
      </c>
      <c r="D8" s="310">
        <v>0.545</v>
      </c>
      <c r="E8" s="310">
        <v>0.635</v>
      </c>
      <c r="F8" s="310">
        <v>0</v>
      </c>
      <c r="G8" s="310">
        <v>0.622</v>
      </c>
      <c r="H8" s="310">
        <v>0.818</v>
      </c>
      <c r="I8" s="310">
        <v>0.8140000000000001</v>
      </c>
      <c r="J8" s="310">
        <v>0.58</v>
      </c>
      <c r="K8" s="310">
        <v>0.662</v>
      </c>
      <c r="L8" s="310">
        <v>0.6559999999999999</v>
      </c>
      <c r="M8" s="310">
        <v>0.542</v>
      </c>
      <c r="N8" s="310">
        <v>0.741</v>
      </c>
    </row>
    <row r="9" spans="2:14" s="11" customFormat="1" ht="16.5" customHeight="1">
      <c r="B9" s="364" t="s">
        <v>361</v>
      </c>
      <c r="C9" s="308" t="s">
        <v>403</v>
      </c>
      <c r="D9" s="163">
        <v>306</v>
      </c>
      <c r="E9" s="163">
        <v>186</v>
      </c>
      <c r="F9" s="163">
        <v>0</v>
      </c>
      <c r="G9" s="283">
        <v>2689</v>
      </c>
      <c r="H9" s="163">
        <v>29</v>
      </c>
      <c r="I9" s="163">
        <v>556</v>
      </c>
      <c r="J9" s="283">
        <v>2192</v>
      </c>
      <c r="K9" s="163">
        <v>235</v>
      </c>
      <c r="L9" s="283">
        <v>1980</v>
      </c>
      <c r="M9" s="283">
        <v>2141</v>
      </c>
      <c r="N9" s="163">
        <v>123</v>
      </c>
    </row>
    <row r="10" spans="2:14" s="11" customFormat="1" ht="16.5" customHeight="1">
      <c r="B10" s="365"/>
      <c r="C10" s="307" t="s">
        <v>499</v>
      </c>
      <c r="D10" s="310">
        <v>0.742</v>
      </c>
      <c r="E10" s="310">
        <v>0.774</v>
      </c>
      <c r="F10" s="310">
        <v>0</v>
      </c>
      <c r="G10" s="310">
        <v>0.7020000000000001</v>
      </c>
      <c r="H10" s="310">
        <v>0.862</v>
      </c>
      <c r="I10" s="310">
        <v>0.838</v>
      </c>
      <c r="J10" s="310">
        <v>0.568</v>
      </c>
      <c r="K10" s="310">
        <v>0.83</v>
      </c>
      <c r="L10" s="310">
        <v>0.642</v>
      </c>
      <c r="M10" s="310">
        <v>0.598</v>
      </c>
      <c r="N10" s="310">
        <v>0.8370000000000001</v>
      </c>
    </row>
    <row r="11" spans="2:14" s="11" customFormat="1" ht="16.5" customHeight="1">
      <c r="B11" s="364" t="s">
        <v>355</v>
      </c>
      <c r="C11" s="308" t="s">
        <v>403</v>
      </c>
      <c r="D11" s="281">
        <v>1005</v>
      </c>
      <c r="E11" s="164">
        <v>306</v>
      </c>
      <c r="F11" s="164">
        <v>39</v>
      </c>
      <c r="G11" s="281">
        <v>1983</v>
      </c>
      <c r="H11" s="164">
        <v>52</v>
      </c>
      <c r="I11" s="281">
        <v>1804</v>
      </c>
      <c r="J11" s="281">
        <v>1850</v>
      </c>
      <c r="K11" s="164">
        <v>297</v>
      </c>
      <c r="L11" s="281">
        <v>1740</v>
      </c>
      <c r="M11" s="281">
        <v>2272</v>
      </c>
      <c r="N11" s="164">
        <v>152</v>
      </c>
    </row>
    <row r="12" spans="2:14" s="11" customFormat="1" ht="16.5" customHeight="1">
      <c r="B12" s="365"/>
      <c r="C12" s="307" t="s">
        <v>499</v>
      </c>
      <c r="D12" s="310">
        <v>0.831</v>
      </c>
      <c r="E12" s="310">
        <v>0.8240000000000001</v>
      </c>
      <c r="F12" s="310">
        <v>0.667</v>
      </c>
      <c r="G12" s="310">
        <v>0.728</v>
      </c>
      <c r="H12" s="310">
        <v>0.8079999999999999</v>
      </c>
      <c r="I12" s="310">
        <v>0.805</v>
      </c>
      <c r="J12" s="310">
        <v>0.528</v>
      </c>
      <c r="K12" s="310">
        <v>0.7879999999999999</v>
      </c>
      <c r="L12" s="310">
        <v>0.7490000000000001</v>
      </c>
      <c r="M12" s="310">
        <v>0.66</v>
      </c>
      <c r="N12" s="310">
        <v>0.888</v>
      </c>
    </row>
    <row r="13" spans="2:14" s="11" customFormat="1" ht="16.5" customHeight="1">
      <c r="B13" s="364" t="s">
        <v>356</v>
      </c>
      <c r="C13" s="308" t="s">
        <v>403</v>
      </c>
      <c r="D13" s="163">
        <v>594</v>
      </c>
      <c r="E13" s="163">
        <v>28</v>
      </c>
      <c r="F13" s="163">
        <v>8</v>
      </c>
      <c r="G13" s="283">
        <v>1818</v>
      </c>
      <c r="H13" s="163">
        <v>22</v>
      </c>
      <c r="I13" s="163">
        <v>463</v>
      </c>
      <c r="J13" s="283">
        <v>1000</v>
      </c>
      <c r="K13" s="163">
        <v>276</v>
      </c>
      <c r="L13" s="163">
        <v>839</v>
      </c>
      <c r="M13" s="283">
        <v>2014</v>
      </c>
      <c r="N13" s="163">
        <v>99</v>
      </c>
    </row>
    <row r="14" spans="2:14" s="11" customFormat="1" ht="16.5" customHeight="1">
      <c r="B14" s="365"/>
      <c r="C14" s="307" t="s">
        <v>499</v>
      </c>
      <c r="D14" s="310">
        <v>0.8640000000000001</v>
      </c>
      <c r="E14" s="310">
        <v>0.7140000000000001</v>
      </c>
      <c r="F14" s="310">
        <v>0.875</v>
      </c>
      <c r="G14" s="310">
        <v>0.8029999999999999</v>
      </c>
      <c r="H14" s="310">
        <v>0.8640000000000001</v>
      </c>
      <c r="I14" s="310">
        <v>0.8290000000000001</v>
      </c>
      <c r="J14" s="310">
        <v>0.622</v>
      </c>
      <c r="K14" s="310">
        <v>0.917</v>
      </c>
      <c r="L14" s="310">
        <v>0.795</v>
      </c>
      <c r="M14" s="310">
        <v>0.784</v>
      </c>
      <c r="N14" s="310">
        <v>0.909</v>
      </c>
    </row>
    <row r="15" s="11" customFormat="1" ht="16.5" customHeight="1"/>
    <row r="16" s="11" customFormat="1" ht="16.5" customHeight="1"/>
    <row r="17" spans="2:7" s="11" customFormat="1" ht="16.5" customHeight="1">
      <c r="B17" s="11" t="s">
        <v>371</v>
      </c>
      <c r="C17" s="226"/>
      <c r="D17" s="226"/>
      <c r="E17" s="226"/>
      <c r="G17" s="226"/>
    </row>
    <row r="18" spans="2:15" s="11" customFormat="1" ht="16.5" customHeight="1">
      <c r="B18" s="175"/>
      <c r="C18" s="175"/>
      <c r="D18" s="388" t="s">
        <v>367</v>
      </c>
      <c r="E18" s="388"/>
      <c r="F18" s="359"/>
      <c r="G18" s="388" t="s">
        <v>368</v>
      </c>
      <c r="H18" s="388"/>
      <c r="I18" s="388"/>
      <c r="J18" s="360" t="s">
        <v>369</v>
      </c>
      <c r="K18" s="388"/>
      <c r="L18" s="359"/>
      <c r="M18" s="388" t="s">
        <v>370</v>
      </c>
      <c r="N18" s="388"/>
      <c r="O18" s="388"/>
    </row>
    <row r="19" spans="2:16" s="11" customFormat="1" ht="16.5" customHeight="1">
      <c r="B19" s="48"/>
      <c r="C19" s="48"/>
      <c r="D19" s="109" t="s">
        <v>243</v>
      </c>
      <c r="E19" s="109" t="s">
        <v>244</v>
      </c>
      <c r="F19" s="151" t="s">
        <v>245</v>
      </c>
      <c r="G19" s="109" t="s">
        <v>243</v>
      </c>
      <c r="H19" s="109" t="s">
        <v>244</v>
      </c>
      <c r="I19" s="109" t="s">
        <v>245</v>
      </c>
      <c r="J19" s="186" t="s">
        <v>243</v>
      </c>
      <c r="K19" s="109" t="s">
        <v>244</v>
      </c>
      <c r="L19" s="151" t="s">
        <v>245</v>
      </c>
      <c r="M19" s="109" t="s">
        <v>243</v>
      </c>
      <c r="N19" s="109" t="s">
        <v>244</v>
      </c>
      <c r="O19" s="109" t="s">
        <v>245</v>
      </c>
      <c r="P19" s="142" t="s">
        <v>71</v>
      </c>
    </row>
    <row r="20" spans="2:15" s="11" customFormat="1" ht="16.5" customHeight="1">
      <c r="B20" s="348" t="s">
        <v>366</v>
      </c>
      <c r="C20" s="308" t="s">
        <v>403</v>
      </c>
      <c r="D20" s="172">
        <v>2771</v>
      </c>
      <c r="E20" s="172">
        <v>1965</v>
      </c>
      <c r="F20" s="313">
        <v>1478</v>
      </c>
      <c r="G20" s="172">
        <v>1414</v>
      </c>
      <c r="H20" s="172">
        <v>1750</v>
      </c>
      <c r="I20" s="313">
        <v>1493</v>
      </c>
      <c r="J20" s="144">
        <v>552</v>
      </c>
      <c r="K20" s="144">
        <v>736</v>
      </c>
      <c r="L20" s="177">
        <v>679</v>
      </c>
      <c r="M20" s="144">
        <v>417</v>
      </c>
      <c r="N20" s="144">
        <v>649</v>
      </c>
      <c r="O20" s="144">
        <v>600</v>
      </c>
    </row>
    <row r="21" spans="2:15" s="11" customFormat="1" ht="16.5" customHeight="1">
      <c r="B21" s="349"/>
      <c r="C21" s="307" t="s">
        <v>499</v>
      </c>
      <c r="D21" s="311">
        <v>0.429</v>
      </c>
      <c r="E21" s="311">
        <v>0.5489999999999999</v>
      </c>
      <c r="F21" s="314">
        <v>0.541</v>
      </c>
      <c r="G21" s="311">
        <v>0.512</v>
      </c>
      <c r="H21" s="311">
        <v>0.5529999999999999</v>
      </c>
      <c r="I21" s="314">
        <v>0.498</v>
      </c>
      <c r="J21" s="311">
        <v>0.737</v>
      </c>
      <c r="K21" s="311">
        <v>0.754</v>
      </c>
      <c r="L21" s="314">
        <v>0.654</v>
      </c>
      <c r="M21" s="311">
        <v>0.7390000000000001</v>
      </c>
      <c r="N21" s="311">
        <v>0.743</v>
      </c>
      <c r="O21" s="311">
        <v>0.535</v>
      </c>
    </row>
    <row r="22" spans="2:15" s="11" customFormat="1" ht="16.5" customHeight="1">
      <c r="B22" s="397" t="s">
        <v>399</v>
      </c>
      <c r="C22" s="308" t="s">
        <v>403</v>
      </c>
      <c r="D22" s="283">
        <v>2087</v>
      </c>
      <c r="E22" s="283">
        <v>1598</v>
      </c>
      <c r="F22" s="313">
        <v>1259</v>
      </c>
      <c r="G22" s="163">
        <v>879</v>
      </c>
      <c r="H22" s="163">
        <v>960</v>
      </c>
      <c r="I22" s="176">
        <v>879</v>
      </c>
      <c r="J22" s="163">
        <v>25</v>
      </c>
      <c r="K22" s="163">
        <v>19</v>
      </c>
      <c r="L22" s="176">
        <v>52</v>
      </c>
      <c r="M22" s="163">
        <v>17</v>
      </c>
      <c r="N22" s="163">
        <v>12</v>
      </c>
      <c r="O22" s="163">
        <v>8</v>
      </c>
    </row>
    <row r="23" spans="2:15" s="11" customFormat="1" ht="16.5" customHeight="1">
      <c r="B23" s="397"/>
      <c r="C23" s="307" t="s">
        <v>499</v>
      </c>
      <c r="D23" s="312">
        <v>0.41100000000000003</v>
      </c>
      <c r="E23" s="312">
        <v>0.551</v>
      </c>
      <c r="F23" s="315">
        <v>0.551</v>
      </c>
      <c r="G23" s="312">
        <v>0.5539999999999999</v>
      </c>
      <c r="H23" s="312">
        <v>0.57</v>
      </c>
      <c r="I23" s="315">
        <v>0.555</v>
      </c>
      <c r="J23" s="312">
        <v>0.68</v>
      </c>
      <c r="K23" s="312">
        <v>0.632</v>
      </c>
      <c r="L23" s="315">
        <v>0.885</v>
      </c>
      <c r="M23" s="312">
        <v>0.647</v>
      </c>
      <c r="N23" s="312">
        <v>0.833</v>
      </c>
      <c r="O23" s="312">
        <v>0.625</v>
      </c>
    </row>
    <row r="24" spans="2:15" s="11" customFormat="1" ht="16.5" customHeight="1">
      <c r="B24" s="395" t="s">
        <v>400</v>
      </c>
      <c r="C24" s="308" t="s">
        <v>403</v>
      </c>
      <c r="D24" s="144">
        <v>439</v>
      </c>
      <c r="E24" s="144">
        <v>308</v>
      </c>
      <c r="F24" s="177">
        <v>192</v>
      </c>
      <c r="G24" s="144">
        <v>319</v>
      </c>
      <c r="H24" s="144">
        <v>619</v>
      </c>
      <c r="I24" s="177">
        <v>555</v>
      </c>
      <c r="J24" s="144">
        <v>169</v>
      </c>
      <c r="K24" s="144">
        <v>237</v>
      </c>
      <c r="L24" s="177">
        <v>119</v>
      </c>
      <c r="M24" s="144">
        <v>128</v>
      </c>
      <c r="N24" s="144">
        <v>201</v>
      </c>
      <c r="O24" s="144">
        <v>113</v>
      </c>
    </row>
    <row r="25" spans="2:15" s="11" customFormat="1" ht="16.5" customHeight="1">
      <c r="B25" s="396"/>
      <c r="C25" s="307" t="s">
        <v>499</v>
      </c>
      <c r="D25" s="311">
        <v>0.474</v>
      </c>
      <c r="E25" s="311">
        <v>0.519</v>
      </c>
      <c r="F25" s="314">
        <v>0.484</v>
      </c>
      <c r="G25" s="311">
        <v>0.42</v>
      </c>
      <c r="H25" s="311">
        <v>0.515</v>
      </c>
      <c r="I25" s="314">
        <v>0.413</v>
      </c>
      <c r="J25" s="311">
        <v>0.805</v>
      </c>
      <c r="K25" s="311">
        <v>0.797</v>
      </c>
      <c r="L25" s="314">
        <v>0.782</v>
      </c>
      <c r="M25" s="311">
        <v>0.852</v>
      </c>
      <c r="N25" s="311">
        <v>0.8009999999999999</v>
      </c>
      <c r="O25" s="311">
        <v>0.708</v>
      </c>
    </row>
    <row r="26" spans="2:15" s="11" customFormat="1" ht="16.5" customHeight="1">
      <c r="B26" s="397" t="s">
        <v>401</v>
      </c>
      <c r="C26" s="308" t="s">
        <v>403</v>
      </c>
      <c r="D26" s="163">
        <v>198</v>
      </c>
      <c r="E26" s="163">
        <v>45</v>
      </c>
      <c r="F26" s="176">
        <v>22</v>
      </c>
      <c r="G26" s="163">
        <v>164</v>
      </c>
      <c r="H26" s="163">
        <v>102</v>
      </c>
      <c r="I26" s="176">
        <v>42</v>
      </c>
      <c r="J26" s="163">
        <v>217</v>
      </c>
      <c r="K26" s="163">
        <v>323</v>
      </c>
      <c r="L26" s="176">
        <v>398</v>
      </c>
      <c r="M26" s="163">
        <v>163</v>
      </c>
      <c r="N26" s="163">
        <v>290</v>
      </c>
      <c r="O26" s="163">
        <v>367</v>
      </c>
    </row>
    <row r="27" spans="2:15" s="11" customFormat="1" ht="16.5" customHeight="1">
      <c r="B27" s="397"/>
      <c r="C27" s="307" t="s">
        <v>499</v>
      </c>
      <c r="D27" s="312">
        <v>0.465</v>
      </c>
      <c r="E27" s="312">
        <v>0.622</v>
      </c>
      <c r="F27" s="315">
        <v>0.455</v>
      </c>
      <c r="G27" s="312">
        <v>0.433</v>
      </c>
      <c r="H27" s="312">
        <v>0.569</v>
      </c>
      <c r="I27" s="315">
        <v>0.47600000000000003</v>
      </c>
      <c r="J27" s="312">
        <v>0.747</v>
      </c>
      <c r="K27" s="312">
        <v>0.746</v>
      </c>
      <c r="L27" s="315">
        <v>0.588</v>
      </c>
      <c r="M27" s="312">
        <v>0.706</v>
      </c>
      <c r="N27" s="312">
        <v>0.7170000000000001</v>
      </c>
      <c r="O27" s="312">
        <v>0.488</v>
      </c>
    </row>
    <row r="28" spans="2:15" s="11" customFormat="1" ht="16.5" customHeight="1">
      <c r="B28" s="395" t="s">
        <v>402</v>
      </c>
      <c r="C28" s="308" t="s">
        <v>403</v>
      </c>
      <c r="D28" s="163">
        <v>47</v>
      </c>
      <c r="E28" s="163">
        <v>14</v>
      </c>
      <c r="F28" s="176">
        <v>5</v>
      </c>
      <c r="G28" s="163">
        <v>52</v>
      </c>
      <c r="H28" s="163">
        <v>69</v>
      </c>
      <c r="I28" s="176">
        <v>17</v>
      </c>
      <c r="J28" s="163">
        <v>141</v>
      </c>
      <c r="K28" s="163">
        <v>157</v>
      </c>
      <c r="L28" s="176">
        <v>110</v>
      </c>
      <c r="M28" s="163">
        <v>109</v>
      </c>
      <c r="N28" s="163">
        <v>146</v>
      </c>
      <c r="O28" s="163">
        <v>112</v>
      </c>
    </row>
    <row r="29" spans="2:15" s="11" customFormat="1" ht="16.5" customHeight="1">
      <c r="B29" s="396"/>
      <c r="C29" s="307" t="s">
        <v>499</v>
      </c>
      <c r="D29" s="312">
        <v>0.66</v>
      </c>
      <c r="E29" s="312">
        <v>0.7140000000000001</v>
      </c>
      <c r="F29" s="315">
        <v>0.6</v>
      </c>
      <c r="G29" s="312">
        <v>0.615</v>
      </c>
      <c r="H29" s="312">
        <v>0.638</v>
      </c>
      <c r="I29" s="315">
        <v>0.353</v>
      </c>
      <c r="J29" s="312">
        <v>0.652</v>
      </c>
      <c r="K29" s="312">
        <v>0.72</v>
      </c>
      <c r="L29" s="315">
        <v>0.645</v>
      </c>
      <c r="M29" s="312">
        <v>0.67</v>
      </c>
      <c r="N29" s="312">
        <v>0.705</v>
      </c>
      <c r="O29" s="312">
        <v>0.509</v>
      </c>
    </row>
    <row r="30" spans="3:7" s="11" customFormat="1" ht="16.5" customHeight="1">
      <c r="C30" s="226"/>
      <c r="D30" s="226"/>
      <c r="E30" s="226"/>
      <c r="G30" s="226"/>
    </row>
    <row r="31" spans="2:7" s="11" customFormat="1" ht="16.5" customHeight="1">
      <c r="B31"/>
      <c r="C31"/>
      <c r="D31"/>
      <c r="E31"/>
      <c r="F31"/>
      <c r="G31"/>
    </row>
    <row r="32" spans="2:7" s="11" customFormat="1" ht="16.5" customHeight="1">
      <c r="B32" t="s">
        <v>379</v>
      </c>
      <c r="D32"/>
      <c r="E32"/>
      <c r="F32"/>
      <c r="G32"/>
    </row>
    <row r="33" spans="2:15" s="11" customFormat="1" ht="30" customHeight="1">
      <c r="B33"/>
      <c r="C33"/>
      <c r="D33" s="308" t="s">
        <v>62</v>
      </c>
      <c r="E33" s="308" t="s">
        <v>362</v>
      </c>
      <c r="F33" s="308" t="s">
        <v>500</v>
      </c>
      <c r="G33" s="308" t="s">
        <v>63</v>
      </c>
      <c r="H33" s="308" t="s">
        <v>501</v>
      </c>
      <c r="I33" s="308" t="s">
        <v>64</v>
      </c>
      <c r="J33" s="308" t="s">
        <v>65</v>
      </c>
      <c r="K33" s="308" t="s">
        <v>363</v>
      </c>
      <c r="L33" s="308" t="s">
        <v>66</v>
      </c>
      <c r="M33" s="308" t="s">
        <v>67</v>
      </c>
      <c r="N33" s="308" t="s">
        <v>364</v>
      </c>
      <c r="O33" s="64" t="s">
        <v>71</v>
      </c>
    </row>
    <row r="34" spans="2:15" s="11" customFormat="1" ht="16.5" customHeight="1">
      <c r="B34" s="361" t="s">
        <v>373</v>
      </c>
      <c r="C34" s="308" t="s">
        <v>486</v>
      </c>
      <c r="D34" s="283">
        <v>1111</v>
      </c>
      <c r="E34" s="163">
        <v>296</v>
      </c>
      <c r="F34" s="163">
        <v>28</v>
      </c>
      <c r="G34" s="283">
        <v>5263</v>
      </c>
      <c r="H34" s="163">
        <v>64</v>
      </c>
      <c r="I34" s="283">
        <v>1146</v>
      </c>
      <c r="J34" s="283">
        <v>4185</v>
      </c>
      <c r="K34" s="163">
        <v>500</v>
      </c>
      <c r="L34" s="283">
        <v>3494</v>
      </c>
      <c r="M34" s="283">
        <v>3724</v>
      </c>
      <c r="N34" s="163">
        <v>363</v>
      </c>
      <c r="O34" s="142"/>
    </row>
    <row r="35" spans="2:15" s="11" customFormat="1" ht="16.5" customHeight="1">
      <c r="B35" s="361"/>
      <c r="C35" s="305" t="s">
        <v>377</v>
      </c>
      <c r="D35" s="309">
        <v>0.055999999999999994</v>
      </c>
      <c r="E35" s="309">
        <v>0.016</v>
      </c>
      <c r="F35" s="309">
        <v>0.079</v>
      </c>
      <c r="G35" s="309">
        <v>0.134</v>
      </c>
      <c r="H35" s="309">
        <v>0.08800000000000001</v>
      </c>
      <c r="I35" s="309">
        <v>0.11199999999999999</v>
      </c>
      <c r="J35" s="309">
        <v>0.124</v>
      </c>
      <c r="K35" s="309">
        <v>0.042</v>
      </c>
      <c r="L35" s="309">
        <v>0.154</v>
      </c>
      <c r="M35" s="309">
        <v>0.154</v>
      </c>
      <c r="N35" s="309">
        <v>0.047</v>
      </c>
      <c r="O35" s="142"/>
    </row>
    <row r="36" spans="2:15" s="11" customFormat="1" ht="16.5" customHeight="1">
      <c r="B36" s="361"/>
      <c r="C36" s="307" t="s">
        <v>378</v>
      </c>
      <c r="D36" s="309">
        <v>0.032</v>
      </c>
      <c r="E36" s="309">
        <v>0.23600000000000002</v>
      </c>
      <c r="F36" s="309">
        <v>0.17</v>
      </c>
      <c r="G36" s="309">
        <v>0.18899999999999997</v>
      </c>
      <c r="H36" s="309">
        <v>0.138</v>
      </c>
      <c r="I36" s="309">
        <v>0.1</v>
      </c>
      <c r="J36" s="309">
        <v>0.239</v>
      </c>
      <c r="K36" s="309">
        <v>0.066</v>
      </c>
      <c r="L36" s="309">
        <v>0.14300000000000002</v>
      </c>
      <c r="M36" s="309">
        <v>0.17600000000000002</v>
      </c>
      <c r="N36" s="309">
        <v>0.019</v>
      </c>
      <c r="O36" s="142"/>
    </row>
    <row r="37" spans="2:15" s="11" customFormat="1" ht="16.5" customHeight="1">
      <c r="B37" s="362" t="s">
        <v>374</v>
      </c>
      <c r="C37" s="308" t="s">
        <v>486</v>
      </c>
      <c r="D37" s="163">
        <v>974</v>
      </c>
      <c r="E37" s="163">
        <v>356</v>
      </c>
      <c r="F37" s="163">
        <v>27</v>
      </c>
      <c r="G37" s="283">
        <v>4207</v>
      </c>
      <c r="H37" s="163">
        <v>58</v>
      </c>
      <c r="I37" s="283">
        <v>1609</v>
      </c>
      <c r="J37" s="283">
        <v>4448</v>
      </c>
      <c r="K37" s="163">
        <v>412</v>
      </c>
      <c r="L37" s="283">
        <v>3382</v>
      </c>
      <c r="M37" s="283">
        <v>3535</v>
      </c>
      <c r="N37" s="163">
        <v>268</v>
      </c>
      <c r="O37" s="142"/>
    </row>
    <row r="38" spans="2:15" s="11" customFormat="1" ht="16.5" customHeight="1">
      <c r="B38" s="361"/>
      <c r="C38" s="305" t="s">
        <v>377</v>
      </c>
      <c r="D38" s="309">
        <v>0.069</v>
      </c>
      <c r="E38" s="309">
        <v>0.027999999999999997</v>
      </c>
      <c r="F38" s="309">
        <v>0.113</v>
      </c>
      <c r="G38" s="309">
        <v>0.127</v>
      </c>
      <c r="H38" s="309">
        <v>0.131</v>
      </c>
      <c r="I38" s="309">
        <v>0.115</v>
      </c>
      <c r="J38" s="309">
        <v>0.139</v>
      </c>
      <c r="K38" s="309">
        <v>0.034</v>
      </c>
      <c r="L38" s="309">
        <v>0.142</v>
      </c>
      <c r="M38" s="309">
        <v>0.149</v>
      </c>
      <c r="N38" s="309">
        <v>0.026000000000000002</v>
      </c>
      <c r="O38" s="142"/>
    </row>
    <row r="39" spans="2:15" s="11" customFormat="1" ht="16.5" customHeight="1">
      <c r="B39" s="363"/>
      <c r="C39" s="307" t="s">
        <v>378</v>
      </c>
      <c r="D39" s="310">
        <v>0.076</v>
      </c>
      <c r="E39" s="310">
        <v>0.258</v>
      </c>
      <c r="F39" s="310">
        <v>0.105</v>
      </c>
      <c r="G39" s="310">
        <v>0.154</v>
      </c>
      <c r="H39" s="310">
        <v>0.113</v>
      </c>
      <c r="I39" s="310">
        <v>0.113</v>
      </c>
      <c r="J39" s="310">
        <v>0.263</v>
      </c>
      <c r="K39" s="310">
        <v>0.092</v>
      </c>
      <c r="L39" s="310">
        <v>0.151</v>
      </c>
      <c r="M39" s="310">
        <v>0.20600000000000002</v>
      </c>
      <c r="N39" s="310">
        <v>0.015</v>
      </c>
      <c r="O39" s="142"/>
    </row>
    <row r="40" spans="2:15" s="11" customFormat="1" ht="16.5" customHeight="1">
      <c r="B40" s="361" t="s">
        <v>375</v>
      </c>
      <c r="C40" s="308" t="s">
        <v>486</v>
      </c>
      <c r="D40" s="281">
        <v>1035</v>
      </c>
      <c r="E40" s="164">
        <v>410</v>
      </c>
      <c r="F40" s="164">
        <v>38</v>
      </c>
      <c r="G40" s="281">
        <v>4500</v>
      </c>
      <c r="H40" s="164">
        <v>54</v>
      </c>
      <c r="I40" s="281">
        <v>1550</v>
      </c>
      <c r="J40" s="281">
        <v>3773</v>
      </c>
      <c r="K40" s="164">
        <v>484</v>
      </c>
      <c r="L40" s="281">
        <v>3228</v>
      </c>
      <c r="M40" s="281">
        <v>3549</v>
      </c>
      <c r="N40" s="164">
        <v>189</v>
      </c>
      <c r="O40" s="142"/>
    </row>
    <row r="41" spans="2:15" s="11" customFormat="1" ht="16.5" customHeight="1">
      <c r="B41" s="361"/>
      <c r="C41" s="305" t="s">
        <v>377</v>
      </c>
      <c r="D41" s="309">
        <v>0.09699999999999999</v>
      </c>
      <c r="E41" s="309">
        <v>0.006</v>
      </c>
      <c r="F41" s="309">
        <v>0.122</v>
      </c>
      <c r="G41" s="309">
        <v>0.132</v>
      </c>
      <c r="H41" s="309">
        <v>0.07</v>
      </c>
      <c r="I41" s="309">
        <v>0.107</v>
      </c>
      <c r="J41" s="309">
        <v>0.149</v>
      </c>
      <c r="K41" s="309">
        <v>0.081</v>
      </c>
      <c r="L41" s="309">
        <v>0.138</v>
      </c>
      <c r="M41" s="309">
        <v>0.141</v>
      </c>
      <c r="N41" s="309">
        <v>0.069</v>
      </c>
      <c r="O41" s="142"/>
    </row>
    <row r="42" spans="2:15" s="11" customFormat="1" ht="16.5" customHeight="1">
      <c r="B42" s="361"/>
      <c r="C42" s="307" t="s">
        <v>378</v>
      </c>
      <c r="D42" s="309">
        <v>0.09699999999999999</v>
      </c>
      <c r="E42" s="309">
        <v>0.264</v>
      </c>
      <c r="F42" s="309">
        <v>0.12</v>
      </c>
      <c r="G42" s="309">
        <v>0.18</v>
      </c>
      <c r="H42" s="309">
        <v>0.08900000000000001</v>
      </c>
      <c r="I42" s="309">
        <v>0.084</v>
      </c>
      <c r="J42" s="309">
        <v>0.255</v>
      </c>
      <c r="K42" s="309">
        <v>0.05</v>
      </c>
      <c r="L42" s="309">
        <v>0.183</v>
      </c>
      <c r="M42" s="309">
        <v>0.19</v>
      </c>
      <c r="N42" s="309">
        <v>0.053</v>
      </c>
      <c r="O42" s="142"/>
    </row>
    <row r="43" spans="2:15" s="11" customFormat="1" ht="16.5" customHeight="1">
      <c r="B43" s="361" t="s">
        <v>376</v>
      </c>
      <c r="C43" s="308" t="s">
        <v>486</v>
      </c>
      <c r="D43" s="163">
        <v>958</v>
      </c>
      <c r="E43" s="163">
        <v>362</v>
      </c>
      <c r="F43" s="163">
        <v>9</v>
      </c>
      <c r="G43" s="283">
        <v>4884</v>
      </c>
      <c r="H43" s="163">
        <v>60</v>
      </c>
      <c r="I43" s="283">
        <v>1332</v>
      </c>
      <c r="J43" s="283">
        <v>3695</v>
      </c>
      <c r="K43" s="163">
        <v>392</v>
      </c>
      <c r="L43" s="283">
        <v>2948</v>
      </c>
      <c r="M43" s="283">
        <v>3463</v>
      </c>
      <c r="N43" s="163">
        <v>212</v>
      </c>
      <c r="O43" s="142"/>
    </row>
    <row r="44" spans="2:14" s="11" customFormat="1" ht="16.5" customHeight="1">
      <c r="B44" s="361"/>
      <c r="C44" s="305" t="s">
        <v>377</v>
      </c>
      <c r="D44" s="309">
        <v>0.09699999999999999</v>
      </c>
      <c r="E44" s="309">
        <v>0</v>
      </c>
      <c r="F44" s="309">
        <v>0.085</v>
      </c>
      <c r="G44" s="309">
        <v>0.11800000000000001</v>
      </c>
      <c r="H44" s="309">
        <v>0.106</v>
      </c>
      <c r="I44" s="309">
        <v>0.086</v>
      </c>
      <c r="J44" s="309">
        <v>0.138</v>
      </c>
      <c r="K44" s="309">
        <v>0.07</v>
      </c>
      <c r="L44" s="309">
        <v>0.11599999999999999</v>
      </c>
      <c r="M44" s="309">
        <v>0.14400000000000002</v>
      </c>
      <c r="N44" s="309">
        <v>0.075</v>
      </c>
    </row>
    <row r="45" spans="2:14" s="11" customFormat="1" ht="16.5" customHeight="1">
      <c r="B45" s="361"/>
      <c r="C45" s="307" t="s">
        <v>378</v>
      </c>
      <c r="D45" s="310">
        <v>0.08</v>
      </c>
      <c r="E45" s="310">
        <v>0.266</v>
      </c>
      <c r="F45" s="310">
        <v>0.126</v>
      </c>
      <c r="G45" s="310">
        <v>0.16399999999999998</v>
      </c>
      <c r="H45" s="310">
        <v>0.136</v>
      </c>
      <c r="I45" s="310">
        <v>0.08</v>
      </c>
      <c r="J45" s="310">
        <v>0.27399999999999997</v>
      </c>
      <c r="K45" s="310">
        <v>0.075</v>
      </c>
      <c r="L45" s="310">
        <v>0.142</v>
      </c>
      <c r="M45" s="310">
        <v>0.184</v>
      </c>
      <c r="N45" s="310">
        <v>0.066</v>
      </c>
    </row>
    <row r="46" spans="2:14" s="11" customFormat="1" ht="16.5" customHeight="1">
      <c r="B46" s="161"/>
      <c r="C46" s="247"/>
      <c r="D46" s="53"/>
      <c r="E46" s="53"/>
      <c r="F46" s="247"/>
      <c r="G46" s="53"/>
      <c r="H46" s="53"/>
      <c r="I46" s="247"/>
      <c r="J46" s="53"/>
      <c r="K46" s="53"/>
      <c r="L46" s="247"/>
      <c r="M46" s="53"/>
      <c r="N46" s="53"/>
    </row>
    <row r="47" spans="2:14" s="11" customFormat="1" ht="16.5" customHeight="1">
      <c r="B47" s="16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="11" customFormat="1" ht="16.5" customHeight="1"/>
    <row r="49" s="11" customFormat="1" ht="16.5" customHeight="1"/>
    <row r="50" s="11" customFormat="1" ht="16.5" customHeight="1"/>
    <row r="51" s="11" customFormat="1" ht="16.5" customHeight="1"/>
    <row r="52" s="11" customFormat="1" ht="16.5" customHeight="1"/>
    <row r="53" s="11" customFormat="1" ht="37.5" customHeight="1"/>
    <row r="54" s="11" customFormat="1" ht="16.5" customHeight="1"/>
    <row r="55" s="11" customFormat="1" ht="28.5" customHeight="1"/>
    <row r="56" s="11" customFormat="1" ht="16.5" customHeight="1"/>
    <row r="57" s="11" customFormat="1" ht="16.5" customHeight="1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pans="3:8" s="11" customFormat="1" ht="12.75">
      <c r="C86" s="70"/>
      <c r="D86" s="70"/>
      <c r="E86" s="70"/>
      <c r="F86" s="70"/>
      <c r="G86" s="70"/>
      <c r="H86" s="70"/>
    </row>
    <row r="87" spans="3:8" s="11" customFormat="1" ht="12.75">
      <c r="C87" s="70"/>
      <c r="D87" s="70"/>
      <c r="E87" s="70"/>
      <c r="F87" s="70"/>
      <c r="G87" s="70"/>
      <c r="H87" s="70"/>
    </row>
    <row r="88" spans="3:8" s="11" customFormat="1" ht="12.75">
      <c r="C88" s="70"/>
      <c r="D88" s="70"/>
      <c r="E88" s="70"/>
      <c r="F88" s="70"/>
      <c r="G88" s="70"/>
      <c r="H88" s="70"/>
    </row>
    <row r="89" spans="3:8" s="11" customFormat="1" ht="12.75">
      <c r="C89" s="70"/>
      <c r="D89" s="70"/>
      <c r="E89" s="70"/>
      <c r="F89" s="70"/>
      <c r="G89" s="70"/>
      <c r="H89" s="70"/>
    </row>
    <row r="90" spans="3:8" s="11" customFormat="1" ht="12.75">
      <c r="C90" s="70"/>
      <c r="D90" s="70"/>
      <c r="E90" s="70"/>
      <c r="F90" s="70"/>
      <c r="G90" s="70"/>
      <c r="H90" s="70"/>
    </row>
    <row r="91" spans="3:8" s="11" customFormat="1" ht="12.75">
      <c r="C91" s="70"/>
      <c r="D91" s="70"/>
      <c r="E91" s="70"/>
      <c r="F91" s="70"/>
      <c r="G91" s="70"/>
      <c r="H91" s="70"/>
    </row>
    <row r="92" spans="3:8" s="11" customFormat="1" ht="12.75">
      <c r="C92" s="70"/>
      <c r="D92" s="70"/>
      <c r="E92" s="70"/>
      <c r="F92" s="70"/>
      <c r="G92" s="70"/>
      <c r="H92" s="70"/>
    </row>
    <row r="93" spans="3:8" s="11" customFormat="1" ht="12.75">
      <c r="C93" s="70"/>
      <c r="D93" s="70"/>
      <c r="E93" s="70"/>
      <c r="F93" s="70"/>
      <c r="G93" s="70"/>
      <c r="H93" s="70"/>
    </row>
    <row r="94" spans="3:8" s="11" customFormat="1" ht="12.75">
      <c r="C94" s="70"/>
      <c r="D94" s="70"/>
      <c r="E94" s="70"/>
      <c r="F94" s="70"/>
      <c r="G94" s="70"/>
      <c r="H94" s="70"/>
    </row>
    <row r="95" spans="3:8" s="11" customFormat="1" ht="12.75">
      <c r="C95" s="70"/>
      <c r="D95" s="70"/>
      <c r="E95" s="70"/>
      <c r="F95" s="70"/>
      <c r="G95" s="70"/>
      <c r="H95" s="70"/>
    </row>
    <row r="96" spans="3:8" s="11" customFormat="1" ht="12.75">
      <c r="C96" s="70"/>
      <c r="D96" s="70"/>
      <c r="E96" s="70"/>
      <c r="F96" s="70"/>
      <c r="G96" s="70"/>
      <c r="H96" s="70"/>
    </row>
    <row r="97" spans="3:8" s="11" customFormat="1" ht="12.75">
      <c r="C97" s="70"/>
      <c r="D97" s="70"/>
      <c r="E97" s="70"/>
      <c r="F97" s="70"/>
      <c r="G97" s="70"/>
      <c r="H97" s="70"/>
    </row>
    <row r="98" spans="3:8" s="11" customFormat="1" ht="12.75">
      <c r="C98" s="70"/>
      <c r="D98" s="70"/>
      <c r="E98" s="70"/>
      <c r="F98" s="70"/>
      <c r="G98" s="70"/>
      <c r="H98" s="70"/>
    </row>
    <row r="99" spans="3:8" s="11" customFormat="1" ht="12.75">
      <c r="C99" s="70"/>
      <c r="D99" s="70"/>
      <c r="E99" s="70"/>
      <c r="F99" s="70"/>
      <c r="G99" s="70"/>
      <c r="H99" s="70"/>
    </row>
    <row r="100" spans="3:8" s="11" customFormat="1" ht="12.75">
      <c r="C100" s="70"/>
      <c r="D100" s="70"/>
      <c r="E100" s="70"/>
      <c r="F100" s="70"/>
      <c r="G100" s="70"/>
      <c r="H100" s="70"/>
    </row>
    <row r="101" spans="3:8" s="11" customFormat="1" ht="12.75">
      <c r="C101" s="70"/>
      <c r="D101" s="70"/>
      <c r="E101" s="70"/>
      <c r="F101" s="70"/>
      <c r="G101" s="70"/>
      <c r="H101" s="70"/>
    </row>
    <row r="102" spans="3:8" s="11" customFormat="1" ht="12.75">
      <c r="C102" s="70"/>
      <c r="D102" s="70"/>
      <c r="E102" s="70"/>
      <c r="F102" s="70"/>
      <c r="G102" s="70"/>
      <c r="H102" s="70"/>
    </row>
    <row r="103" spans="3:8" s="11" customFormat="1" ht="12.75">
      <c r="C103" s="70"/>
      <c r="D103" s="70"/>
      <c r="E103" s="70"/>
      <c r="F103" s="70"/>
      <c r="G103" s="70"/>
      <c r="H103" s="70"/>
    </row>
    <row r="104" spans="3:8" s="11" customFormat="1" ht="12.75">
      <c r="C104" s="70"/>
      <c r="D104" s="70"/>
      <c r="E104" s="70"/>
      <c r="F104" s="70"/>
      <c r="G104" s="70"/>
      <c r="H104" s="70"/>
    </row>
    <row r="105" spans="3:8" s="11" customFormat="1" ht="12.75">
      <c r="C105" s="70"/>
      <c r="D105" s="70"/>
      <c r="E105" s="70"/>
      <c r="F105" s="70"/>
      <c r="G105" s="70"/>
      <c r="H105" s="70"/>
    </row>
    <row r="106" spans="3:8" s="11" customFormat="1" ht="12.75">
      <c r="C106" s="70"/>
      <c r="D106" s="70"/>
      <c r="E106" s="70"/>
      <c r="F106" s="70"/>
      <c r="G106" s="70"/>
      <c r="H106" s="70"/>
    </row>
    <row r="107" spans="3:8" s="11" customFormat="1" ht="12.75">
      <c r="C107" s="70"/>
      <c r="D107" s="70"/>
      <c r="E107" s="70"/>
      <c r="F107" s="70"/>
      <c r="G107" s="70"/>
      <c r="H107" s="70"/>
    </row>
    <row r="108" spans="3:8" s="11" customFormat="1" ht="12.75">
      <c r="C108" s="70"/>
      <c r="D108" s="70"/>
      <c r="E108" s="70"/>
      <c r="F108" s="70"/>
      <c r="G108" s="70"/>
      <c r="H108" s="70"/>
    </row>
    <row r="109" spans="3:8" s="11" customFormat="1" ht="12.75">
      <c r="C109" s="70"/>
      <c r="D109" s="70"/>
      <c r="E109" s="70"/>
      <c r="F109" s="70"/>
      <c r="G109" s="70"/>
      <c r="H109" s="70"/>
    </row>
    <row r="110" spans="3:8" s="11" customFormat="1" ht="12.75">
      <c r="C110" s="70"/>
      <c r="D110" s="70"/>
      <c r="E110" s="70"/>
      <c r="F110" s="70"/>
      <c r="G110" s="70"/>
      <c r="H110" s="70"/>
    </row>
    <row r="111" spans="3:8" s="11" customFormat="1" ht="12.75">
      <c r="C111" s="70"/>
      <c r="D111" s="70"/>
      <c r="E111" s="70"/>
      <c r="F111" s="70"/>
      <c r="G111" s="70"/>
      <c r="H111" s="70"/>
    </row>
    <row r="112" spans="3:8" s="11" customFormat="1" ht="12.75">
      <c r="C112" s="70"/>
      <c r="D112" s="70"/>
      <c r="E112" s="70"/>
      <c r="F112" s="70"/>
      <c r="G112" s="70"/>
      <c r="H112" s="70"/>
    </row>
    <row r="113" spans="3:8" s="11" customFormat="1" ht="12.75">
      <c r="C113" s="70"/>
      <c r="D113" s="70"/>
      <c r="E113" s="70"/>
      <c r="F113" s="70"/>
      <c r="G113" s="70"/>
      <c r="H113" s="70"/>
    </row>
    <row r="114" spans="3:8" s="11" customFormat="1" ht="12.75">
      <c r="C114" s="70"/>
      <c r="D114" s="70"/>
      <c r="E114" s="70"/>
      <c r="F114" s="70"/>
      <c r="G114" s="70"/>
      <c r="H114" s="70"/>
    </row>
    <row r="115" spans="3:8" s="11" customFormat="1" ht="12.75">
      <c r="C115" s="70"/>
      <c r="D115" s="70"/>
      <c r="E115" s="70"/>
      <c r="F115" s="70"/>
      <c r="G115" s="70"/>
      <c r="H115" s="70"/>
    </row>
    <row r="116" spans="3:8" s="11" customFormat="1" ht="12.75">
      <c r="C116" s="70"/>
      <c r="D116" s="70"/>
      <c r="E116" s="70"/>
      <c r="F116" s="70"/>
      <c r="G116" s="70"/>
      <c r="H116" s="70"/>
    </row>
    <row r="117" spans="3:8" s="11" customFormat="1" ht="12.75">
      <c r="C117" s="70"/>
      <c r="D117" s="70"/>
      <c r="E117" s="70"/>
      <c r="F117" s="70"/>
      <c r="G117" s="70"/>
      <c r="H117" s="70"/>
    </row>
    <row r="118" spans="3:8" s="11" customFormat="1" ht="12.75">
      <c r="C118" s="70"/>
      <c r="D118" s="70"/>
      <c r="E118" s="70"/>
      <c r="F118" s="70"/>
      <c r="G118" s="70"/>
      <c r="H118" s="70"/>
    </row>
    <row r="119" spans="3:8" s="11" customFormat="1" ht="12.75">
      <c r="C119" s="70"/>
      <c r="D119" s="70"/>
      <c r="E119" s="70"/>
      <c r="F119" s="70"/>
      <c r="G119" s="70"/>
      <c r="H119" s="70"/>
    </row>
    <row r="120" spans="3:8" s="11" customFormat="1" ht="12.75">
      <c r="C120" s="70"/>
      <c r="D120" s="70"/>
      <c r="E120" s="70"/>
      <c r="F120" s="70"/>
      <c r="G120" s="70"/>
      <c r="H120" s="70"/>
    </row>
    <row r="121" spans="3:8" s="11" customFormat="1" ht="12.75">
      <c r="C121" s="70"/>
      <c r="D121" s="70"/>
      <c r="E121" s="70"/>
      <c r="F121" s="70"/>
      <c r="G121" s="70"/>
      <c r="H121" s="70"/>
    </row>
    <row r="122" spans="3:8" s="11" customFormat="1" ht="12.75">
      <c r="C122" s="70"/>
      <c r="D122" s="70"/>
      <c r="E122" s="70"/>
      <c r="F122" s="70"/>
      <c r="G122" s="70"/>
      <c r="H122" s="70"/>
    </row>
    <row r="123" spans="3:8" s="11" customFormat="1" ht="12.75">
      <c r="C123" s="70"/>
      <c r="D123" s="70"/>
      <c r="E123" s="70"/>
      <c r="F123" s="70"/>
      <c r="G123" s="70"/>
      <c r="H123" s="70"/>
    </row>
    <row r="124" spans="3:8" s="11" customFormat="1" ht="12.75">
      <c r="C124" s="70"/>
      <c r="D124" s="70"/>
      <c r="E124" s="70"/>
      <c r="F124" s="70"/>
      <c r="G124" s="70"/>
      <c r="H124" s="70"/>
    </row>
    <row r="125" spans="3:8" s="11" customFormat="1" ht="12.75">
      <c r="C125" s="70"/>
      <c r="D125" s="70"/>
      <c r="E125" s="70"/>
      <c r="F125" s="70"/>
      <c r="G125" s="70"/>
      <c r="H125" s="70"/>
    </row>
    <row r="126" spans="3:8" s="11" customFormat="1" ht="12.75">
      <c r="C126" s="70"/>
      <c r="D126" s="70"/>
      <c r="E126" s="70"/>
      <c r="F126" s="70"/>
      <c r="G126" s="70"/>
      <c r="H126" s="70"/>
    </row>
    <row r="127" spans="3:8" s="11" customFormat="1" ht="12.75">
      <c r="C127" s="70"/>
      <c r="D127" s="70"/>
      <c r="E127" s="70"/>
      <c r="F127" s="70"/>
      <c r="G127" s="70"/>
      <c r="H127" s="70"/>
    </row>
    <row r="128" spans="3:8" s="11" customFormat="1" ht="12.75">
      <c r="C128" s="70"/>
      <c r="D128" s="70"/>
      <c r="E128" s="70"/>
      <c r="F128" s="70"/>
      <c r="G128" s="70"/>
      <c r="H128" s="70"/>
    </row>
    <row r="129" spans="3:8" s="11" customFormat="1" ht="12.75">
      <c r="C129" s="70"/>
      <c r="D129" s="70"/>
      <c r="E129" s="70"/>
      <c r="F129" s="70"/>
      <c r="G129" s="70"/>
      <c r="H129" s="70"/>
    </row>
    <row r="130" spans="3:8" s="11" customFormat="1" ht="12.75">
      <c r="C130" s="70"/>
      <c r="D130" s="70"/>
      <c r="E130" s="70"/>
      <c r="F130" s="70"/>
      <c r="G130" s="70"/>
      <c r="H130" s="70"/>
    </row>
    <row r="131" spans="3:8" s="11" customFormat="1" ht="12.75">
      <c r="C131" s="70"/>
      <c r="D131" s="70"/>
      <c r="E131" s="70"/>
      <c r="F131" s="70"/>
      <c r="G131" s="70"/>
      <c r="H131" s="70"/>
    </row>
    <row r="132" spans="3:8" s="11" customFormat="1" ht="12.75">
      <c r="C132" s="70"/>
      <c r="D132" s="70"/>
      <c r="E132" s="70"/>
      <c r="F132" s="70"/>
      <c r="G132" s="70"/>
      <c r="H132" s="70"/>
    </row>
    <row r="133" spans="3:8" s="11" customFormat="1" ht="12.75">
      <c r="C133" s="70"/>
      <c r="D133" s="70"/>
      <c r="E133" s="70"/>
      <c r="F133" s="70"/>
      <c r="G133" s="70"/>
      <c r="H133" s="70"/>
    </row>
    <row r="134" spans="3:8" s="11" customFormat="1" ht="12.75">
      <c r="C134" s="70"/>
      <c r="D134" s="70"/>
      <c r="E134" s="70"/>
      <c r="F134" s="70"/>
      <c r="G134" s="70"/>
      <c r="H134" s="70"/>
    </row>
    <row r="135" spans="3:8" s="11" customFormat="1" ht="12.75">
      <c r="C135" s="70"/>
      <c r="D135" s="70"/>
      <c r="E135" s="70"/>
      <c r="F135" s="70"/>
      <c r="G135" s="70"/>
      <c r="H135" s="70"/>
    </row>
    <row r="136" spans="3:8" s="11" customFormat="1" ht="12.75">
      <c r="C136" s="70"/>
      <c r="D136" s="70"/>
      <c r="E136" s="70"/>
      <c r="F136" s="70"/>
      <c r="G136" s="70"/>
      <c r="H136" s="70"/>
    </row>
    <row r="137" spans="3:8" s="11" customFormat="1" ht="12.75">
      <c r="C137" s="70"/>
      <c r="D137" s="70"/>
      <c r="E137" s="70"/>
      <c r="F137" s="70"/>
      <c r="G137" s="70"/>
      <c r="H137" s="70"/>
    </row>
    <row r="138" spans="3:8" s="11" customFormat="1" ht="12.75">
      <c r="C138" s="70"/>
      <c r="D138" s="70"/>
      <c r="E138" s="70"/>
      <c r="F138" s="70"/>
      <c r="G138" s="70"/>
      <c r="H138" s="70"/>
    </row>
    <row r="139" spans="3:8" s="11" customFormat="1" ht="12.75">
      <c r="C139" s="70"/>
      <c r="D139" s="70"/>
      <c r="E139" s="70"/>
      <c r="F139" s="70"/>
      <c r="G139" s="70"/>
      <c r="H139" s="70"/>
    </row>
    <row r="140" spans="3:8" s="11" customFormat="1" ht="12.75">
      <c r="C140" s="70"/>
      <c r="D140" s="70"/>
      <c r="E140" s="70"/>
      <c r="F140" s="70"/>
      <c r="G140" s="70"/>
      <c r="H140" s="70"/>
    </row>
    <row r="141" spans="3:8" s="11" customFormat="1" ht="12.75">
      <c r="C141" s="70"/>
      <c r="D141" s="70"/>
      <c r="E141" s="70"/>
      <c r="F141" s="70"/>
      <c r="G141" s="70"/>
      <c r="H141" s="70"/>
    </row>
    <row r="142" spans="3:8" s="11" customFormat="1" ht="12.75">
      <c r="C142" s="70"/>
      <c r="D142" s="70"/>
      <c r="E142" s="70"/>
      <c r="F142" s="70"/>
      <c r="G142" s="70"/>
      <c r="H142" s="70"/>
    </row>
    <row r="143" spans="3:8" s="11" customFormat="1" ht="12.75">
      <c r="C143" s="70"/>
      <c r="D143" s="70"/>
      <c r="E143" s="70"/>
      <c r="F143" s="70"/>
      <c r="G143" s="70"/>
      <c r="H143" s="70"/>
    </row>
    <row r="144" spans="3:8" s="11" customFormat="1" ht="12.75">
      <c r="C144" s="70"/>
      <c r="D144" s="70"/>
      <c r="E144" s="70"/>
      <c r="F144" s="70"/>
      <c r="G144" s="70"/>
      <c r="H144" s="70"/>
    </row>
    <row r="145" spans="3:8" s="11" customFormat="1" ht="12.75">
      <c r="C145" s="70"/>
      <c r="D145" s="70"/>
      <c r="E145" s="70"/>
      <c r="F145" s="70"/>
      <c r="G145" s="70"/>
      <c r="H145" s="70"/>
    </row>
    <row r="146" spans="3:8" s="11" customFormat="1" ht="12.75">
      <c r="C146" s="70"/>
      <c r="D146" s="70"/>
      <c r="E146" s="70"/>
      <c r="F146" s="70"/>
      <c r="G146" s="70"/>
      <c r="H146" s="70"/>
    </row>
    <row r="147" spans="3:8" s="11" customFormat="1" ht="12.75">
      <c r="C147" s="70"/>
      <c r="D147" s="70"/>
      <c r="E147" s="70"/>
      <c r="F147" s="70"/>
      <c r="G147" s="70"/>
      <c r="H147" s="70"/>
    </row>
    <row r="148" spans="3:8" s="11" customFormat="1" ht="12.75">
      <c r="C148" s="70"/>
      <c r="D148" s="70"/>
      <c r="E148" s="70"/>
      <c r="F148" s="70"/>
      <c r="G148" s="70"/>
      <c r="H148" s="70"/>
    </row>
    <row r="149" spans="3:8" s="11" customFormat="1" ht="12.75">
      <c r="C149" s="70"/>
      <c r="D149" s="70"/>
      <c r="E149" s="70"/>
      <c r="F149" s="70"/>
      <c r="G149" s="70"/>
      <c r="H149" s="70"/>
    </row>
    <row r="150" spans="3:8" s="11" customFormat="1" ht="12.75">
      <c r="C150" s="70"/>
      <c r="D150" s="70"/>
      <c r="E150" s="70"/>
      <c r="F150" s="70"/>
      <c r="G150" s="70"/>
      <c r="H150" s="70"/>
    </row>
    <row r="151" spans="3:8" s="11" customFormat="1" ht="12.75">
      <c r="C151" s="70"/>
      <c r="D151" s="70"/>
      <c r="E151" s="70"/>
      <c r="F151" s="70"/>
      <c r="G151" s="70"/>
      <c r="H151" s="70"/>
    </row>
    <row r="152" spans="3:8" s="11" customFormat="1" ht="12.75">
      <c r="C152" s="70"/>
      <c r="D152" s="70"/>
      <c r="E152" s="70"/>
      <c r="F152" s="70"/>
      <c r="G152" s="70"/>
      <c r="H152" s="70"/>
    </row>
    <row r="153" spans="3:8" s="11" customFormat="1" ht="12.75">
      <c r="C153" s="70"/>
      <c r="D153" s="70"/>
      <c r="E153" s="70"/>
      <c r="F153" s="70"/>
      <c r="G153" s="70"/>
      <c r="H153" s="70"/>
    </row>
    <row r="154" spans="3:8" s="11" customFormat="1" ht="12.75">
      <c r="C154" s="70"/>
      <c r="D154" s="70"/>
      <c r="E154" s="70"/>
      <c r="F154" s="70"/>
      <c r="G154" s="70"/>
      <c r="H154" s="70"/>
    </row>
    <row r="155" spans="3:8" s="11" customFormat="1" ht="12.75">
      <c r="C155" s="70"/>
      <c r="D155" s="70"/>
      <c r="E155" s="70"/>
      <c r="F155" s="70"/>
      <c r="G155" s="70"/>
      <c r="H155" s="70"/>
    </row>
    <row r="156" spans="3:8" s="11" customFormat="1" ht="12.75">
      <c r="C156" s="70"/>
      <c r="D156" s="70"/>
      <c r="E156" s="70"/>
      <c r="F156" s="70"/>
      <c r="G156" s="70"/>
      <c r="H156" s="70"/>
    </row>
    <row r="157" spans="3:8" s="11" customFormat="1" ht="12.75">
      <c r="C157" s="70"/>
      <c r="D157" s="70"/>
      <c r="E157" s="70"/>
      <c r="F157" s="70"/>
      <c r="G157" s="70"/>
      <c r="H157" s="70"/>
    </row>
    <row r="158" spans="3:8" s="11" customFormat="1" ht="12.75">
      <c r="C158" s="70"/>
      <c r="D158" s="70"/>
      <c r="E158" s="70"/>
      <c r="F158" s="70"/>
      <c r="G158" s="70"/>
      <c r="H158" s="70"/>
    </row>
    <row r="159" spans="3:8" s="11" customFormat="1" ht="12.75">
      <c r="C159" s="70"/>
      <c r="D159" s="70"/>
      <c r="E159" s="70"/>
      <c r="F159" s="70"/>
      <c r="G159" s="70"/>
      <c r="H159" s="70"/>
    </row>
    <row r="160" spans="3:8" s="11" customFormat="1" ht="12.75">
      <c r="C160" s="70"/>
      <c r="D160" s="70"/>
      <c r="E160" s="70"/>
      <c r="F160" s="70"/>
      <c r="G160" s="70"/>
      <c r="H160" s="70"/>
    </row>
    <row r="161" spans="3:8" s="11" customFormat="1" ht="12.75">
      <c r="C161" s="70"/>
      <c r="D161" s="70"/>
      <c r="E161" s="70"/>
      <c r="F161" s="70"/>
      <c r="G161" s="70"/>
      <c r="H161" s="70"/>
    </row>
    <row r="162" spans="3:8" s="11" customFormat="1" ht="12.75">
      <c r="C162" s="70"/>
      <c r="D162" s="70"/>
      <c r="E162" s="70"/>
      <c r="F162" s="70"/>
      <c r="G162" s="70"/>
      <c r="H162" s="70"/>
    </row>
    <row r="163" spans="3:8" s="11" customFormat="1" ht="12.75">
      <c r="C163" s="70"/>
      <c r="D163" s="70"/>
      <c r="E163" s="70"/>
      <c r="F163" s="70"/>
      <c r="G163" s="70"/>
      <c r="H163" s="70"/>
    </row>
    <row r="164" spans="3:8" s="11" customFormat="1" ht="12.75">
      <c r="C164" s="70"/>
      <c r="D164" s="70"/>
      <c r="E164" s="70"/>
      <c r="F164" s="70"/>
      <c r="G164" s="70"/>
      <c r="H164" s="70"/>
    </row>
    <row r="165" spans="3:8" s="11" customFormat="1" ht="12.75">
      <c r="C165" s="70"/>
      <c r="D165" s="70"/>
      <c r="E165" s="70"/>
      <c r="F165" s="70"/>
      <c r="G165" s="70"/>
      <c r="H165" s="70"/>
    </row>
    <row r="166" spans="3:8" s="11" customFormat="1" ht="12.75">
      <c r="C166" s="70"/>
      <c r="D166" s="70"/>
      <c r="E166" s="70"/>
      <c r="F166" s="70"/>
      <c r="G166" s="70"/>
      <c r="H166" s="70"/>
    </row>
    <row r="167" spans="3:8" s="11" customFormat="1" ht="12.75">
      <c r="C167" s="70"/>
      <c r="D167" s="70"/>
      <c r="E167" s="70"/>
      <c r="F167" s="70"/>
      <c r="G167" s="70"/>
      <c r="H167" s="70"/>
    </row>
    <row r="168" spans="3:8" s="11" customFormat="1" ht="12.75">
      <c r="C168" s="70"/>
      <c r="D168" s="70"/>
      <c r="E168" s="70"/>
      <c r="F168" s="70"/>
      <c r="G168" s="70"/>
      <c r="H168" s="70"/>
    </row>
    <row r="169" spans="1:12" ht="12.75">
      <c r="A169" s="244"/>
      <c r="B169" s="244"/>
      <c r="C169" s="245"/>
      <c r="D169" s="245"/>
      <c r="E169" s="245"/>
      <c r="F169" s="245"/>
      <c r="G169" s="245"/>
      <c r="H169" s="245"/>
      <c r="I169" s="244"/>
      <c r="J169" s="244"/>
      <c r="K169" s="244"/>
      <c r="L169" s="244"/>
    </row>
    <row r="170" spans="1:12" ht="12.75">
      <c r="A170" s="244"/>
      <c r="B170" s="244"/>
      <c r="C170" s="245"/>
      <c r="D170" s="245"/>
      <c r="E170" s="245"/>
      <c r="F170" s="245"/>
      <c r="G170" s="245"/>
      <c r="H170" s="245"/>
      <c r="I170" s="244"/>
      <c r="J170" s="244"/>
      <c r="K170" s="244"/>
      <c r="L170" s="244"/>
    </row>
    <row r="171" spans="1:12" ht="12.75">
      <c r="A171" s="244"/>
      <c r="B171" s="244"/>
      <c r="C171" s="245"/>
      <c r="D171" s="245"/>
      <c r="E171" s="245"/>
      <c r="F171" s="245"/>
      <c r="G171" s="245"/>
      <c r="H171" s="245"/>
      <c r="I171" s="244"/>
      <c r="J171" s="244"/>
      <c r="K171" s="244"/>
      <c r="L171" s="244"/>
    </row>
    <row r="172" spans="1:12" ht="12.75">
      <c r="A172" s="244"/>
      <c r="B172" s="244"/>
      <c r="C172" s="245"/>
      <c r="D172" s="245"/>
      <c r="E172" s="245"/>
      <c r="F172" s="245"/>
      <c r="G172" s="245"/>
      <c r="H172" s="245"/>
      <c r="I172" s="244"/>
      <c r="J172" s="244"/>
      <c r="K172" s="244"/>
      <c r="L172" s="244"/>
    </row>
    <row r="173" spans="1:12" ht="12.75">
      <c r="A173" s="244"/>
      <c r="B173" s="244"/>
      <c r="C173" s="245"/>
      <c r="D173" s="245"/>
      <c r="E173" s="245"/>
      <c r="F173" s="245"/>
      <c r="G173" s="245"/>
      <c r="H173" s="245"/>
      <c r="I173" s="244"/>
      <c r="J173" s="244"/>
      <c r="K173" s="244"/>
      <c r="L173" s="244"/>
    </row>
    <row r="174" spans="1:12" ht="12.75">
      <c r="A174" s="244"/>
      <c r="B174" s="244"/>
      <c r="C174" s="245"/>
      <c r="D174" s="245"/>
      <c r="E174" s="245"/>
      <c r="F174" s="245"/>
      <c r="G174" s="245"/>
      <c r="H174" s="245"/>
      <c r="I174" s="244"/>
      <c r="J174" s="244"/>
      <c r="K174" s="244"/>
      <c r="L174" s="244"/>
    </row>
    <row r="175" spans="1:12" ht="12.75">
      <c r="A175" s="244"/>
      <c r="B175" s="244"/>
      <c r="C175" s="245"/>
      <c r="D175" s="245"/>
      <c r="E175" s="245"/>
      <c r="F175" s="245"/>
      <c r="G175" s="245"/>
      <c r="H175" s="245"/>
      <c r="I175" s="244"/>
      <c r="J175" s="244"/>
      <c r="K175" s="244"/>
      <c r="L175" s="244"/>
    </row>
    <row r="176" spans="1:12" ht="12.75">
      <c r="A176" s="244"/>
      <c r="B176" s="244"/>
      <c r="C176" s="245"/>
      <c r="D176" s="245"/>
      <c r="E176" s="245"/>
      <c r="F176" s="245"/>
      <c r="G176" s="245"/>
      <c r="H176" s="245"/>
      <c r="I176" s="244"/>
      <c r="J176" s="244"/>
      <c r="K176" s="244"/>
      <c r="L176" s="244"/>
    </row>
    <row r="177" spans="1:12" ht="12.75">
      <c r="A177" s="244"/>
      <c r="B177" s="244"/>
      <c r="C177" s="245"/>
      <c r="D177" s="245"/>
      <c r="E177" s="245"/>
      <c r="F177" s="245"/>
      <c r="G177" s="245"/>
      <c r="H177" s="245"/>
      <c r="I177" s="244"/>
      <c r="J177" s="244"/>
      <c r="K177" s="244"/>
      <c r="L177" s="244"/>
    </row>
    <row r="178" spans="1:12" ht="12.75">
      <c r="A178" s="244"/>
      <c r="B178" s="244"/>
      <c r="C178" s="245"/>
      <c r="D178" s="245"/>
      <c r="E178" s="245"/>
      <c r="F178" s="245"/>
      <c r="G178" s="245"/>
      <c r="H178" s="245"/>
      <c r="I178" s="244"/>
      <c r="J178" s="244"/>
      <c r="K178" s="244"/>
      <c r="L178" s="244"/>
    </row>
    <row r="179" spans="1:12" ht="12.75">
      <c r="A179" s="244"/>
      <c r="B179" s="244"/>
      <c r="C179" s="245"/>
      <c r="D179" s="245"/>
      <c r="E179" s="245"/>
      <c r="F179" s="245"/>
      <c r="G179" s="245"/>
      <c r="H179" s="245"/>
      <c r="I179" s="244"/>
      <c r="J179" s="244"/>
      <c r="K179" s="244"/>
      <c r="L179" s="244"/>
    </row>
    <row r="180" spans="1:12" ht="12.75">
      <c r="A180" s="244"/>
      <c r="B180" s="244"/>
      <c r="C180" s="245"/>
      <c r="D180" s="245"/>
      <c r="E180" s="245"/>
      <c r="F180" s="245"/>
      <c r="G180" s="245"/>
      <c r="H180" s="245"/>
      <c r="I180" s="244"/>
      <c r="J180" s="244"/>
      <c r="K180" s="244"/>
      <c r="L180" s="244"/>
    </row>
    <row r="181" spans="1:12" ht="12.75">
      <c r="A181" s="244"/>
      <c r="B181" s="244"/>
      <c r="C181" s="245"/>
      <c r="D181" s="245"/>
      <c r="E181" s="245"/>
      <c r="F181" s="245"/>
      <c r="G181" s="245"/>
      <c r="H181" s="245"/>
      <c r="I181" s="244"/>
      <c r="J181" s="244"/>
      <c r="K181" s="244"/>
      <c r="L181" s="244"/>
    </row>
    <row r="182" spans="1:12" ht="12.75">
      <c r="A182" s="244"/>
      <c r="B182" s="244"/>
      <c r="C182" s="245"/>
      <c r="D182" s="245"/>
      <c r="E182" s="245"/>
      <c r="F182" s="245"/>
      <c r="G182" s="245"/>
      <c r="H182" s="245"/>
      <c r="I182" s="244"/>
      <c r="J182" s="244"/>
      <c r="K182" s="244"/>
      <c r="L182" s="244"/>
    </row>
    <row r="183" spans="1:12" ht="12.75">
      <c r="A183" s="244"/>
      <c r="B183" s="244"/>
      <c r="C183" s="245"/>
      <c r="D183" s="245"/>
      <c r="E183" s="245"/>
      <c r="F183" s="245"/>
      <c r="G183" s="245"/>
      <c r="H183" s="245"/>
      <c r="I183" s="244"/>
      <c r="J183" s="244"/>
      <c r="K183" s="244"/>
      <c r="L183" s="244"/>
    </row>
    <row r="184" spans="1:12" ht="12.75">
      <c r="A184" s="244"/>
      <c r="B184" s="244"/>
      <c r="C184" s="245"/>
      <c r="D184" s="245"/>
      <c r="E184" s="245"/>
      <c r="F184" s="245"/>
      <c r="G184" s="245"/>
      <c r="H184" s="245"/>
      <c r="I184" s="244"/>
      <c r="J184" s="244"/>
      <c r="K184" s="244"/>
      <c r="L184" s="244"/>
    </row>
    <row r="185" spans="1:12" ht="12.75">
      <c r="A185" s="244"/>
      <c r="B185" s="244"/>
      <c r="C185" s="245"/>
      <c r="D185" s="245"/>
      <c r="E185" s="245"/>
      <c r="F185" s="245"/>
      <c r="G185" s="245"/>
      <c r="H185" s="245"/>
      <c r="I185" s="244"/>
      <c r="J185" s="244"/>
      <c r="K185" s="244"/>
      <c r="L185" s="244"/>
    </row>
    <row r="186" spans="1:12" ht="12.75">
      <c r="A186" s="244"/>
      <c r="B186" s="244"/>
      <c r="C186" s="245"/>
      <c r="D186" s="245"/>
      <c r="E186" s="245"/>
      <c r="F186" s="245"/>
      <c r="G186" s="245"/>
      <c r="H186" s="245"/>
      <c r="I186" s="244"/>
      <c r="J186" s="244"/>
      <c r="K186" s="244"/>
      <c r="L186" s="244"/>
    </row>
    <row r="187" spans="1:12" ht="12.75">
      <c r="A187" s="244"/>
      <c r="B187" s="244"/>
      <c r="C187" s="245"/>
      <c r="D187" s="245"/>
      <c r="E187" s="245"/>
      <c r="F187" s="245"/>
      <c r="G187" s="245"/>
      <c r="H187" s="245"/>
      <c r="I187" s="244"/>
      <c r="J187" s="244"/>
      <c r="K187" s="244"/>
      <c r="L187" s="244"/>
    </row>
    <row r="188" spans="1:12" ht="12.75">
      <c r="A188" s="244"/>
      <c r="B188" s="244"/>
      <c r="C188" s="245"/>
      <c r="D188" s="245"/>
      <c r="E188" s="245"/>
      <c r="F188" s="245"/>
      <c r="G188" s="245"/>
      <c r="H188" s="245"/>
      <c r="I188" s="244"/>
      <c r="J188" s="244"/>
      <c r="K188" s="244"/>
      <c r="L188" s="244"/>
    </row>
    <row r="189" spans="1:12" ht="12.75">
      <c r="A189" s="244"/>
      <c r="B189" s="244"/>
      <c r="C189" s="245"/>
      <c r="D189" s="245"/>
      <c r="E189" s="245"/>
      <c r="F189" s="245"/>
      <c r="G189" s="245"/>
      <c r="H189" s="245"/>
      <c r="I189" s="244"/>
      <c r="J189" s="244"/>
      <c r="K189" s="244"/>
      <c r="L189" s="244"/>
    </row>
    <row r="190" spans="1:12" ht="12.75">
      <c r="A190" s="244"/>
      <c r="B190" s="244"/>
      <c r="C190" s="245"/>
      <c r="D190" s="245"/>
      <c r="E190" s="245"/>
      <c r="F190" s="245"/>
      <c r="G190" s="245"/>
      <c r="H190" s="245"/>
      <c r="I190" s="244"/>
      <c r="J190" s="244"/>
      <c r="K190" s="244"/>
      <c r="L190" s="244"/>
    </row>
    <row r="191" spans="1:12" ht="12.75">
      <c r="A191" s="244"/>
      <c r="B191" s="244"/>
      <c r="C191" s="245"/>
      <c r="D191" s="245"/>
      <c r="E191" s="245"/>
      <c r="F191" s="245"/>
      <c r="G191" s="245"/>
      <c r="H191" s="245"/>
      <c r="I191" s="244"/>
      <c r="J191" s="244"/>
      <c r="K191" s="244"/>
      <c r="L191" s="244"/>
    </row>
    <row r="192" spans="1:12" ht="12.75">
      <c r="A192" s="244"/>
      <c r="B192" s="244"/>
      <c r="C192" s="245"/>
      <c r="D192" s="245"/>
      <c r="E192" s="245"/>
      <c r="F192" s="245"/>
      <c r="G192" s="245"/>
      <c r="H192" s="245"/>
      <c r="I192" s="244"/>
      <c r="J192" s="244"/>
      <c r="K192" s="244"/>
      <c r="L192" s="244"/>
    </row>
    <row r="193" spans="1:12" ht="12.75">
      <c r="A193" s="244"/>
      <c r="B193" s="244"/>
      <c r="C193" s="245"/>
      <c r="D193" s="245"/>
      <c r="E193" s="245"/>
      <c r="F193" s="245"/>
      <c r="G193" s="245"/>
      <c r="H193" s="245"/>
      <c r="I193" s="244"/>
      <c r="J193" s="244"/>
      <c r="K193" s="244"/>
      <c r="L193" s="244"/>
    </row>
    <row r="194" spans="1:12" ht="12.75">
      <c r="A194" s="244"/>
      <c r="B194" s="244"/>
      <c r="C194" s="245"/>
      <c r="D194" s="245"/>
      <c r="E194" s="245"/>
      <c r="F194" s="245"/>
      <c r="G194" s="245"/>
      <c r="H194" s="245"/>
      <c r="I194" s="244"/>
      <c r="J194" s="244"/>
      <c r="K194" s="244"/>
      <c r="L194" s="244"/>
    </row>
    <row r="195" spans="1:12" ht="12.75">
      <c r="A195" s="244"/>
      <c r="B195" s="244"/>
      <c r="C195" s="245"/>
      <c r="D195" s="245"/>
      <c r="E195" s="245"/>
      <c r="F195" s="245"/>
      <c r="G195" s="245"/>
      <c r="H195" s="245"/>
      <c r="I195" s="244"/>
      <c r="J195" s="244"/>
      <c r="K195" s="244"/>
      <c r="L195" s="244"/>
    </row>
    <row r="196" spans="1:12" ht="12.75">
      <c r="A196" s="244"/>
      <c r="B196" s="244"/>
      <c r="C196" s="245"/>
      <c r="D196" s="245"/>
      <c r="E196" s="245"/>
      <c r="F196" s="245"/>
      <c r="G196" s="245"/>
      <c r="H196" s="245"/>
      <c r="I196" s="244"/>
      <c r="J196" s="244"/>
      <c r="K196" s="244"/>
      <c r="L196" s="244"/>
    </row>
    <row r="197" spans="1:12" ht="12.75">
      <c r="A197" s="244"/>
      <c r="B197" s="244"/>
      <c r="C197" s="245"/>
      <c r="D197" s="245"/>
      <c r="E197" s="245"/>
      <c r="F197" s="245"/>
      <c r="G197" s="245"/>
      <c r="H197" s="245"/>
      <c r="I197" s="244"/>
      <c r="J197" s="244"/>
      <c r="K197" s="244"/>
      <c r="L197" s="244"/>
    </row>
    <row r="198" spans="1:12" ht="12.75">
      <c r="A198" s="244"/>
      <c r="B198" s="244"/>
      <c r="C198" s="245"/>
      <c r="D198" s="245"/>
      <c r="E198" s="245"/>
      <c r="F198" s="245"/>
      <c r="G198" s="245"/>
      <c r="H198" s="245"/>
      <c r="I198" s="244"/>
      <c r="J198" s="244"/>
      <c r="K198" s="244"/>
      <c r="L198" s="244"/>
    </row>
    <row r="199" spans="1:12" ht="12.75">
      <c r="A199" s="244"/>
      <c r="B199" s="244"/>
      <c r="C199" s="245"/>
      <c r="D199" s="245"/>
      <c r="E199" s="245"/>
      <c r="F199" s="245"/>
      <c r="G199" s="245"/>
      <c r="H199" s="245"/>
      <c r="I199" s="244"/>
      <c r="J199" s="244"/>
      <c r="K199" s="244"/>
      <c r="L199" s="244"/>
    </row>
    <row r="200" spans="1:12" ht="12.75">
      <c r="A200" s="244"/>
      <c r="B200" s="244"/>
      <c r="C200" s="245"/>
      <c r="D200" s="245"/>
      <c r="E200" s="245"/>
      <c r="F200" s="245"/>
      <c r="G200" s="245"/>
      <c r="H200" s="245"/>
      <c r="I200" s="244"/>
      <c r="J200" s="244"/>
      <c r="K200" s="244"/>
      <c r="L200" s="244"/>
    </row>
    <row r="201" spans="1:12" ht="12.75">
      <c r="A201" s="244"/>
      <c r="B201" s="244"/>
      <c r="C201" s="245"/>
      <c r="D201" s="245"/>
      <c r="E201" s="245"/>
      <c r="F201" s="245"/>
      <c r="G201" s="245"/>
      <c r="H201" s="245"/>
      <c r="I201" s="244"/>
      <c r="J201" s="244"/>
      <c r="K201" s="244"/>
      <c r="L201" s="244"/>
    </row>
    <row r="202" spans="1:12" ht="12.75">
      <c r="A202" s="244"/>
      <c r="B202" s="244"/>
      <c r="C202" s="245"/>
      <c r="D202" s="245"/>
      <c r="E202" s="245"/>
      <c r="F202" s="245"/>
      <c r="G202" s="245"/>
      <c r="H202" s="245"/>
      <c r="I202" s="244"/>
      <c r="J202" s="244"/>
      <c r="K202" s="244"/>
      <c r="L202" s="244"/>
    </row>
    <row r="203" spans="1:12" ht="12.75">
      <c r="A203" s="244"/>
      <c r="B203" s="244"/>
      <c r="C203" s="245"/>
      <c r="D203" s="245"/>
      <c r="E203" s="245"/>
      <c r="F203" s="245"/>
      <c r="G203" s="245"/>
      <c r="H203" s="245"/>
      <c r="I203" s="244"/>
      <c r="J203" s="244"/>
      <c r="K203" s="244"/>
      <c r="L203" s="244"/>
    </row>
    <row r="204" spans="1:12" ht="12.75">
      <c r="A204" s="244"/>
      <c r="B204" s="244"/>
      <c r="C204" s="245"/>
      <c r="D204" s="245"/>
      <c r="E204" s="245"/>
      <c r="F204" s="245"/>
      <c r="G204" s="245"/>
      <c r="H204" s="245"/>
      <c r="I204" s="244"/>
      <c r="J204" s="244"/>
      <c r="K204" s="244"/>
      <c r="L204" s="244"/>
    </row>
    <row r="205" spans="1:12" ht="12.75">
      <c r="A205" s="244"/>
      <c r="B205" s="244"/>
      <c r="C205" s="245"/>
      <c r="D205" s="245"/>
      <c r="E205" s="245"/>
      <c r="F205" s="245"/>
      <c r="G205" s="245"/>
      <c r="H205" s="245"/>
      <c r="I205" s="244"/>
      <c r="J205" s="244"/>
      <c r="K205" s="244"/>
      <c r="L205" s="244"/>
    </row>
    <row r="206" spans="1:12" ht="12.75">
      <c r="A206" s="244"/>
      <c r="B206" s="244"/>
      <c r="C206" s="245"/>
      <c r="D206" s="245"/>
      <c r="E206" s="245"/>
      <c r="F206" s="245"/>
      <c r="G206" s="245"/>
      <c r="H206" s="245"/>
      <c r="I206" s="244"/>
      <c r="J206" s="244"/>
      <c r="K206" s="244"/>
      <c r="L206" s="244"/>
    </row>
    <row r="207" spans="1:12" ht="12.75">
      <c r="A207" s="244"/>
      <c r="B207" s="244"/>
      <c r="C207" s="245"/>
      <c r="D207" s="245"/>
      <c r="E207" s="245"/>
      <c r="F207" s="245"/>
      <c r="G207" s="245"/>
      <c r="H207" s="245"/>
      <c r="I207" s="244"/>
      <c r="J207" s="244"/>
      <c r="K207" s="244"/>
      <c r="L207" s="244"/>
    </row>
    <row r="208" spans="1:12" ht="12.75">
      <c r="A208" s="244"/>
      <c r="B208" s="244"/>
      <c r="C208" s="245"/>
      <c r="D208" s="245"/>
      <c r="E208" s="245"/>
      <c r="F208" s="245"/>
      <c r="G208" s="245"/>
      <c r="H208" s="245"/>
      <c r="I208" s="244"/>
      <c r="J208" s="244"/>
      <c r="K208" s="244"/>
      <c r="L208" s="244"/>
    </row>
    <row r="209" spans="1:12" ht="12.75">
      <c r="A209" s="244"/>
      <c r="B209" s="244"/>
      <c r="C209" s="245"/>
      <c r="D209" s="245"/>
      <c r="E209" s="245"/>
      <c r="F209" s="245"/>
      <c r="G209" s="245"/>
      <c r="H209" s="245"/>
      <c r="I209" s="244"/>
      <c r="J209" s="244"/>
      <c r="K209" s="244"/>
      <c r="L209" s="244"/>
    </row>
    <row r="210" spans="1:12" ht="12.75">
      <c r="A210" s="244"/>
      <c r="B210" s="244"/>
      <c r="C210" s="245"/>
      <c r="D210" s="245"/>
      <c r="E210" s="245"/>
      <c r="F210" s="245"/>
      <c r="G210" s="245"/>
      <c r="H210" s="245"/>
      <c r="I210" s="244"/>
      <c r="J210" s="244"/>
      <c r="K210" s="244"/>
      <c r="L210" s="244"/>
    </row>
    <row r="211" spans="1:12" ht="12.75">
      <c r="A211" s="244"/>
      <c r="B211" s="244"/>
      <c r="C211" s="245"/>
      <c r="D211" s="245"/>
      <c r="E211" s="245"/>
      <c r="F211" s="245"/>
      <c r="G211" s="245"/>
      <c r="H211" s="245"/>
      <c r="I211" s="244"/>
      <c r="J211" s="244"/>
      <c r="K211" s="244"/>
      <c r="L211" s="244"/>
    </row>
    <row r="212" spans="1:12" ht="12.75">
      <c r="A212" s="244"/>
      <c r="B212" s="244"/>
      <c r="C212" s="245"/>
      <c r="D212" s="245"/>
      <c r="E212" s="245"/>
      <c r="F212" s="245"/>
      <c r="G212" s="245"/>
      <c r="H212" s="245"/>
      <c r="I212" s="244"/>
      <c r="J212" s="244"/>
      <c r="K212" s="244"/>
      <c r="L212" s="244"/>
    </row>
    <row r="213" spans="1:12" ht="12.75">
      <c r="A213" s="244"/>
      <c r="B213" s="244"/>
      <c r="C213" s="245"/>
      <c r="D213" s="245"/>
      <c r="E213" s="245"/>
      <c r="F213" s="245"/>
      <c r="G213" s="245"/>
      <c r="H213" s="245"/>
      <c r="I213" s="244"/>
      <c r="J213" s="244"/>
      <c r="K213" s="244"/>
      <c r="L213" s="244"/>
    </row>
    <row r="214" spans="1:12" ht="12.75">
      <c r="A214" s="244"/>
      <c r="B214" s="244"/>
      <c r="C214" s="245"/>
      <c r="D214" s="245"/>
      <c r="E214" s="245"/>
      <c r="F214" s="245"/>
      <c r="G214" s="245"/>
      <c r="H214" s="245"/>
      <c r="I214" s="244"/>
      <c r="J214" s="244"/>
      <c r="K214" s="244"/>
      <c r="L214" s="244"/>
    </row>
    <row r="215" spans="1:12" ht="12.75">
      <c r="A215" s="244"/>
      <c r="B215" s="244"/>
      <c r="C215" s="245"/>
      <c r="D215" s="245"/>
      <c r="E215" s="245"/>
      <c r="F215" s="245"/>
      <c r="G215" s="245"/>
      <c r="H215" s="245"/>
      <c r="I215" s="244"/>
      <c r="J215" s="244"/>
      <c r="K215" s="244"/>
      <c r="L215" s="244"/>
    </row>
    <row r="216" spans="1:12" ht="12.75">
      <c r="A216" s="244"/>
      <c r="B216" s="244"/>
      <c r="C216" s="245"/>
      <c r="D216" s="245"/>
      <c r="E216" s="245"/>
      <c r="F216" s="245"/>
      <c r="G216" s="245"/>
      <c r="H216" s="245"/>
      <c r="I216" s="244"/>
      <c r="J216" s="244"/>
      <c r="K216" s="244"/>
      <c r="L216" s="244"/>
    </row>
    <row r="217" spans="1:12" ht="12.75">
      <c r="A217" s="244"/>
      <c r="B217" s="244"/>
      <c r="C217" s="245"/>
      <c r="D217" s="245"/>
      <c r="E217" s="245"/>
      <c r="F217" s="245"/>
      <c r="G217" s="245"/>
      <c r="H217" s="245"/>
      <c r="I217" s="244"/>
      <c r="J217" s="244"/>
      <c r="K217" s="244"/>
      <c r="L217" s="244"/>
    </row>
    <row r="218" spans="1:12" ht="12.75">
      <c r="A218" s="244"/>
      <c r="B218" s="244"/>
      <c r="C218" s="245"/>
      <c r="D218" s="245"/>
      <c r="E218" s="245"/>
      <c r="F218" s="245"/>
      <c r="G218" s="245"/>
      <c r="H218" s="245"/>
      <c r="I218" s="244"/>
      <c r="J218" s="244"/>
      <c r="K218" s="244"/>
      <c r="L218" s="244"/>
    </row>
    <row r="219" spans="1:12" ht="12.75">
      <c r="A219" s="244"/>
      <c r="B219" s="244"/>
      <c r="C219" s="245"/>
      <c r="D219" s="245"/>
      <c r="E219" s="245"/>
      <c r="F219" s="245"/>
      <c r="G219" s="245"/>
      <c r="H219" s="245"/>
      <c r="I219" s="244"/>
      <c r="J219" s="244"/>
      <c r="K219" s="244"/>
      <c r="L219" s="244"/>
    </row>
    <row r="220" spans="1:12" ht="12.75">
      <c r="A220" s="244"/>
      <c r="B220" s="244"/>
      <c r="C220" s="245"/>
      <c r="D220" s="245"/>
      <c r="E220" s="245"/>
      <c r="F220" s="245"/>
      <c r="G220" s="245"/>
      <c r="H220" s="245"/>
      <c r="I220" s="244"/>
      <c r="J220" s="244"/>
      <c r="K220" s="244"/>
      <c r="L220" s="244"/>
    </row>
    <row r="221" spans="1:12" ht="12.75">
      <c r="A221" s="244"/>
      <c r="B221" s="244"/>
      <c r="C221" s="245"/>
      <c r="D221" s="245"/>
      <c r="E221" s="245"/>
      <c r="F221" s="245"/>
      <c r="G221" s="245"/>
      <c r="H221" s="245"/>
      <c r="I221" s="244"/>
      <c r="J221" s="244"/>
      <c r="K221" s="244"/>
      <c r="L221" s="244"/>
    </row>
    <row r="222" spans="1:12" ht="12.75">
      <c r="A222" s="244"/>
      <c r="B222" s="244"/>
      <c r="C222" s="245"/>
      <c r="D222" s="245"/>
      <c r="E222" s="245"/>
      <c r="F222" s="245"/>
      <c r="G222" s="245"/>
      <c r="H222" s="245"/>
      <c r="I222" s="244"/>
      <c r="J222" s="244"/>
      <c r="K222" s="244"/>
      <c r="L222" s="244"/>
    </row>
    <row r="223" spans="1:12" ht="12.75">
      <c r="A223" s="244"/>
      <c r="B223" s="244"/>
      <c r="C223" s="245"/>
      <c r="D223" s="245"/>
      <c r="E223" s="245"/>
      <c r="F223" s="245"/>
      <c r="G223" s="245"/>
      <c r="H223" s="245"/>
      <c r="I223" s="244"/>
      <c r="J223" s="244"/>
      <c r="K223" s="244"/>
      <c r="L223" s="244"/>
    </row>
    <row r="224" spans="1:12" ht="12.75">
      <c r="A224" s="244"/>
      <c r="B224" s="244"/>
      <c r="C224" s="245"/>
      <c r="D224" s="245"/>
      <c r="E224" s="245"/>
      <c r="F224" s="245"/>
      <c r="G224" s="245"/>
      <c r="H224" s="245"/>
      <c r="I224" s="244"/>
      <c r="J224" s="244"/>
      <c r="K224" s="244"/>
      <c r="L224" s="244"/>
    </row>
    <row r="225" spans="1:12" ht="12.75">
      <c r="A225" s="244"/>
      <c r="B225" s="244"/>
      <c r="C225" s="245"/>
      <c r="D225" s="245"/>
      <c r="E225" s="245"/>
      <c r="F225" s="245"/>
      <c r="G225" s="245"/>
      <c r="H225" s="245"/>
      <c r="I225" s="244"/>
      <c r="J225" s="244"/>
      <c r="K225" s="244"/>
      <c r="L225" s="244"/>
    </row>
    <row r="226" spans="1:12" ht="12.75">
      <c r="A226" s="244"/>
      <c r="B226" s="244"/>
      <c r="C226" s="245"/>
      <c r="D226" s="245"/>
      <c r="E226" s="245"/>
      <c r="F226" s="245"/>
      <c r="G226" s="245"/>
      <c r="H226" s="245"/>
      <c r="I226" s="244"/>
      <c r="J226" s="244"/>
      <c r="K226" s="244"/>
      <c r="L226" s="244"/>
    </row>
    <row r="227" spans="1:12" ht="12.75">
      <c r="A227" s="244"/>
      <c r="B227" s="244"/>
      <c r="C227" s="245"/>
      <c r="D227" s="245"/>
      <c r="E227" s="245"/>
      <c r="F227" s="245"/>
      <c r="G227" s="245"/>
      <c r="H227" s="245"/>
      <c r="I227" s="244"/>
      <c r="J227" s="244"/>
      <c r="K227" s="244"/>
      <c r="L227" s="244"/>
    </row>
    <row r="228" spans="1:12" ht="12.75">
      <c r="A228" s="244"/>
      <c r="B228" s="244"/>
      <c r="C228" s="245"/>
      <c r="D228" s="245"/>
      <c r="E228" s="245"/>
      <c r="F228" s="245"/>
      <c r="G228" s="245"/>
      <c r="H228" s="245"/>
      <c r="I228" s="244"/>
      <c r="J228" s="244"/>
      <c r="K228" s="244"/>
      <c r="L228" s="244"/>
    </row>
    <row r="229" spans="1:12" ht="12.75">
      <c r="A229" s="244"/>
      <c r="B229" s="244"/>
      <c r="C229" s="245"/>
      <c r="D229" s="245"/>
      <c r="E229" s="245"/>
      <c r="F229" s="245"/>
      <c r="G229" s="245"/>
      <c r="H229" s="245"/>
      <c r="I229" s="244"/>
      <c r="J229" s="244"/>
      <c r="K229" s="244"/>
      <c r="L229" s="244"/>
    </row>
    <row r="230" spans="1:12" ht="12.75">
      <c r="A230" s="244"/>
      <c r="B230" s="244"/>
      <c r="C230" s="245"/>
      <c r="D230" s="245"/>
      <c r="E230" s="245"/>
      <c r="F230" s="245"/>
      <c r="G230" s="245"/>
      <c r="H230" s="245"/>
      <c r="I230" s="244"/>
      <c r="J230" s="244"/>
      <c r="K230" s="244"/>
      <c r="L230" s="244"/>
    </row>
    <row r="231" spans="1:12" ht="12.75">
      <c r="A231" s="244"/>
      <c r="B231" s="244"/>
      <c r="C231" s="245"/>
      <c r="D231" s="245"/>
      <c r="E231" s="245"/>
      <c r="F231" s="245"/>
      <c r="G231" s="245"/>
      <c r="H231" s="245"/>
      <c r="I231" s="244"/>
      <c r="J231" s="244"/>
      <c r="K231" s="244"/>
      <c r="L231" s="244"/>
    </row>
    <row r="232" spans="1:12" ht="12.75">
      <c r="A232" s="244"/>
      <c r="B232" s="244"/>
      <c r="C232" s="245"/>
      <c r="D232" s="245"/>
      <c r="E232" s="245"/>
      <c r="F232" s="245"/>
      <c r="G232" s="245"/>
      <c r="H232" s="245"/>
      <c r="I232" s="244"/>
      <c r="J232" s="244"/>
      <c r="K232" s="244"/>
      <c r="L232" s="244"/>
    </row>
    <row r="233" spans="1:12" ht="12.75">
      <c r="A233" s="244"/>
      <c r="B233" s="244"/>
      <c r="C233" s="245"/>
      <c r="D233" s="245"/>
      <c r="E233" s="245"/>
      <c r="F233" s="245"/>
      <c r="G233" s="245"/>
      <c r="H233" s="245"/>
      <c r="I233" s="244"/>
      <c r="J233" s="244"/>
      <c r="K233" s="244"/>
      <c r="L233" s="244"/>
    </row>
    <row r="234" spans="1:12" ht="12.75">
      <c r="A234" s="244"/>
      <c r="B234" s="244"/>
      <c r="C234" s="245"/>
      <c r="D234" s="245"/>
      <c r="E234" s="245"/>
      <c r="F234" s="245"/>
      <c r="G234" s="245"/>
      <c r="H234" s="245"/>
      <c r="I234" s="244"/>
      <c r="J234" s="244"/>
      <c r="K234" s="244"/>
      <c r="L234" s="244"/>
    </row>
    <row r="235" spans="1:12" ht="12.75">
      <c r="A235" s="244"/>
      <c r="B235" s="244"/>
      <c r="C235" s="245"/>
      <c r="D235" s="245"/>
      <c r="E235" s="245"/>
      <c r="F235" s="245"/>
      <c r="G235" s="245"/>
      <c r="H235" s="245"/>
      <c r="I235" s="244"/>
      <c r="J235" s="244"/>
      <c r="K235" s="244"/>
      <c r="L235" s="244"/>
    </row>
    <row r="236" spans="1:12" ht="12.75">
      <c r="A236" s="244"/>
      <c r="B236" s="244"/>
      <c r="C236" s="245"/>
      <c r="D236" s="245"/>
      <c r="E236" s="245"/>
      <c r="F236" s="245"/>
      <c r="G236" s="245"/>
      <c r="H236" s="245"/>
      <c r="I236" s="244"/>
      <c r="J236" s="244"/>
      <c r="K236" s="244"/>
      <c r="L236" s="244"/>
    </row>
    <row r="237" spans="1:12" ht="12.75">
      <c r="A237" s="244"/>
      <c r="B237" s="244"/>
      <c r="C237" s="245"/>
      <c r="D237" s="245"/>
      <c r="E237" s="245"/>
      <c r="F237" s="245"/>
      <c r="G237" s="245"/>
      <c r="H237" s="245"/>
      <c r="I237" s="244"/>
      <c r="J237" s="244"/>
      <c r="K237" s="244"/>
      <c r="L237" s="244"/>
    </row>
    <row r="238" spans="1:12" ht="12.75">
      <c r="A238" s="244"/>
      <c r="B238" s="244"/>
      <c r="C238" s="245"/>
      <c r="D238" s="245"/>
      <c r="E238" s="245"/>
      <c r="F238" s="245"/>
      <c r="G238" s="245"/>
      <c r="H238" s="245"/>
      <c r="I238" s="244"/>
      <c r="J238" s="244"/>
      <c r="K238" s="244"/>
      <c r="L238" s="244"/>
    </row>
    <row r="239" spans="1:12" ht="12.75">
      <c r="A239" s="244"/>
      <c r="B239" s="244"/>
      <c r="C239" s="245"/>
      <c r="D239" s="245"/>
      <c r="E239" s="245"/>
      <c r="F239" s="245"/>
      <c r="G239" s="245"/>
      <c r="H239" s="245"/>
      <c r="I239" s="244"/>
      <c r="J239" s="244"/>
      <c r="K239" s="244"/>
      <c r="L239" s="244"/>
    </row>
    <row r="240" spans="1:12" ht="12.75">
      <c r="A240" s="244"/>
      <c r="B240" s="244"/>
      <c r="C240" s="245"/>
      <c r="D240" s="245"/>
      <c r="E240" s="245"/>
      <c r="F240" s="245"/>
      <c r="G240" s="245"/>
      <c r="H240" s="245"/>
      <c r="I240" s="244"/>
      <c r="J240" s="244"/>
      <c r="K240" s="244"/>
      <c r="L240" s="244"/>
    </row>
    <row r="241" spans="1:12" ht="12.75">
      <c r="A241" s="244"/>
      <c r="B241" s="244"/>
      <c r="C241" s="245"/>
      <c r="D241" s="245"/>
      <c r="E241" s="245"/>
      <c r="F241" s="245"/>
      <c r="G241" s="245"/>
      <c r="H241" s="245"/>
      <c r="I241" s="244"/>
      <c r="J241" s="244"/>
      <c r="K241" s="244"/>
      <c r="L241" s="244"/>
    </row>
    <row r="242" spans="1:12" ht="12.75">
      <c r="A242" s="244"/>
      <c r="B242" s="244"/>
      <c r="C242" s="245"/>
      <c r="D242" s="245"/>
      <c r="E242" s="245"/>
      <c r="F242" s="245"/>
      <c r="G242" s="245"/>
      <c r="H242" s="245"/>
      <c r="I242" s="244"/>
      <c r="J242" s="244"/>
      <c r="K242" s="244"/>
      <c r="L242" s="244"/>
    </row>
    <row r="243" spans="1:12" ht="12.75">
      <c r="A243" s="244"/>
      <c r="B243" s="244"/>
      <c r="C243" s="245"/>
      <c r="D243" s="245"/>
      <c r="E243" s="245"/>
      <c r="F243" s="245"/>
      <c r="G243" s="245"/>
      <c r="H243" s="245"/>
      <c r="I243" s="244"/>
      <c r="J243" s="244"/>
      <c r="K243" s="244"/>
      <c r="L243" s="244"/>
    </row>
    <row r="244" spans="1:12" ht="12.75">
      <c r="A244" s="244"/>
      <c r="B244" s="244"/>
      <c r="C244" s="245"/>
      <c r="D244" s="245"/>
      <c r="E244" s="245"/>
      <c r="F244" s="245"/>
      <c r="G244" s="245"/>
      <c r="H244" s="245"/>
      <c r="I244" s="244"/>
      <c r="J244" s="244"/>
      <c r="K244" s="244"/>
      <c r="L244" s="244"/>
    </row>
    <row r="245" spans="1:12" ht="12.75">
      <c r="A245" s="244"/>
      <c r="B245" s="244"/>
      <c r="C245" s="245"/>
      <c r="D245" s="245"/>
      <c r="E245" s="245"/>
      <c r="F245" s="245"/>
      <c r="G245" s="245"/>
      <c r="H245" s="245"/>
      <c r="I245" s="244"/>
      <c r="J245" s="244"/>
      <c r="K245" s="244"/>
      <c r="L245" s="244"/>
    </row>
    <row r="246" spans="1:12" ht="12.75">
      <c r="A246" s="244"/>
      <c r="B246" s="244"/>
      <c r="C246" s="245"/>
      <c r="D246" s="245"/>
      <c r="E246" s="245"/>
      <c r="F246" s="245"/>
      <c r="G246" s="245"/>
      <c r="H246" s="245"/>
      <c r="I246" s="244"/>
      <c r="J246" s="244"/>
      <c r="K246" s="244"/>
      <c r="L246" s="244"/>
    </row>
    <row r="247" spans="1:12" ht="12.75">
      <c r="A247" s="244"/>
      <c r="B247" s="244"/>
      <c r="C247" s="245"/>
      <c r="D247" s="245"/>
      <c r="E247" s="245"/>
      <c r="F247" s="245"/>
      <c r="G247" s="245"/>
      <c r="H247" s="245"/>
      <c r="I247" s="244"/>
      <c r="J247" s="244"/>
      <c r="K247" s="244"/>
      <c r="L247" s="244"/>
    </row>
  </sheetData>
  <sheetProtection selectLockedCells="1"/>
  <mergeCells count="17">
    <mergeCell ref="B20:B21"/>
    <mergeCell ref="B28:B29"/>
    <mergeCell ref="B26:B27"/>
    <mergeCell ref="B24:B25"/>
    <mergeCell ref="B22:B23"/>
    <mergeCell ref="B7:B8"/>
    <mergeCell ref="B9:B10"/>
    <mergeCell ref="B11:B12"/>
    <mergeCell ref="B13:B14"/>
    <mergeCell ref="B34:B36"/>
    <mergeCell ref="B37:B39"/>
    <mergeCell ref="B40:B42"/>
    <mergeCell ref="B43:B45"/>
    <mergeCell ref="D18:F18"/>
    <mergeCell ref="G18:I18"/>
    <mergeCell ref="J18:L18"/>
    <mergeCell ref="M18:O18"/>
  </mergeCells>
  <printOptions/>
  <pageMargins left="0.75" right="0.75" top="0.5" bottom="0.75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  <rowBreaks count="1" manualBreakCount="1">
    <brk id="3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S205"/>
  <sheetViews>
    <sheetView workbookViewId="0" topLeftCell="A1">
      <selection activeCell="Q32" sqref="Q32"/>
    </sheetView>
  </sheetViews>
  <sheetFormatPr defaultColWidth="9.140625" defaultRowHeight="12.75"/>
  <cols>
    <col min="1" max="1" width="9.140625" style="4" customWidth="1"/>
    <col min="2" max="2" width="14.7109375" style="4" customWidth="1"/>
    <col min="3" max="3" width="8.57421875" style="2" customWidth="1"/>
    <col min="4" max="8" width="7.421875" style="2" customWidth="1"/>
    <col min="9" max="16" width="7.421875" style="4" customWidth="1"/>
    <col min="17" max="17" width="11.28125" style="4" customWidth="1"/>
    <col min="18" max="18" width="9.57421875" style="4" customWidth="1"/>
    <col min="19" max="16384" width="9.140625" style="4" customWidth="1"/>
  </cols>
  <sheetData>
    <row r="1" ht="16.5" customHeight="1">
      <c r="B1" s="46" t="s">
        <v>409</v>
      </c>
    </row>
    <row r="2" spans="2:9" s="11" customFormat="1" ht="16.5" customHeight="1">
      <c r="B2" s="6"/>
      <c r="C2" s="70"/>
      <c r="D2" s="70"/>
      <c r="E2" s="70"/>
      <c r="F2" s="70"/>
      <c r="G2" s="225"/>
      <c r="H2" s="70"/>
      <c r="I2" s="225"/>
    </row>
    <row r="3" spans="2:8" s="11" customFormat="1" ht="16.5" customHeight="1">
      <c r="B3" s="6" t="s">
        <v>509</v>
      </c>
      <c r="C3" s="70"/>
      <c r="D3" s="70"/>
      <c r="E3" s="70"/>
      <c r="F3" s="70"/>
      <c r="G3" s="70"/>
      <c r="H3" s="70"/>
    </row>
    <row r="4" spans="2:8" s="11" customFormat="1" ht="16.5" customHeight="1">
      <c r="B4" s="6"/>
      <c r="C4" s="70"/>
      <c r="D4" s="70"/>
      <c r="E4" s="70"/>
      <c r="F4" s="70"/>
      <c r="G4" s="70"/>
      <c r="H4" s="70"/>
    </row>
    <row r="5" spans="2:9" s="11" customFormat="1" ht="16.5" customHeight="1">
      <c r="B5" t="s">
        <v>533</v>
      </c>
      <c r="D5" s="224" t="s">
        <v>48</v>
      </c>
      <c r="E5"/>
      <c r="F5"/>
      <c r="G5"/>
      <c r="H5"/>
      <c r="I5"/>
    </row>
    <row r="6" spans="2:9" s="11" customFormat="1" ht="16.5" customHeight="1">
      <c r="B6" s="341" t="s">
        <v>531</v>
      </c>
      <c r="C6" s="342">
        <v>0.676</v>
      </c>
      <c r="E6"/>
      <c r="F6"/>
      <c r="G6"/>
      <c r="H6"/>
      <c r="I6"/>
    </row>
    <row r="7" spans="2:9" s="11" customFormat="1" ht="16.5" customHeight="1">
      <c r="B7" s="343" t="s">
        <v>532</v>
      </c>
      <c r="C7" s="344">
        <v>0.667</v>
      </c>
      <c r="D7" s="53"/>
      <c r="E7"/>
      <c r="F7"/>
      <c r="G7"/>
      <c r="H7"/>
      <c r="I7"/>
    </row>
    <row r="8" spans="2:9" s="11" customFormat="1" ht="16.5" customHeight="1">
      <c r="B8" s="204" t="s">
        <v>1</v>
      </c>
      <c r="C8" s="345">
        <v>0.707</v>
      </c>
      <c r="D8" s="53"/>
      <c r="F8" s="204"/>
      <c r="G8" s="204"/>
      <c r="I8"/>
    </row>
    <row r="9" spans="2:12" s="11" customFormat="1" ht="17.25" customHeight="1">
      <c r="B9" s="340" t="s">
        <v>42</v>
      </c>
      <c r="C9" s="346">
        <v>0.74</v>
      </c>
      <c r="D9" s="53"/>
      <c r="E9" s="53"/>
      <c r="F9" s="53"/>
      <c r="G9" s="53"/>
      <c r="H9"/>
      <c r="I9"/>
      <c r="L9" s="53" t="s">
        <v>59</v>
      </c>
    </row>
    <row r="10" spans="2:12" s="11" customFormat="1" ht="16.5" customHeight="1">
      <c r="B10" s="204"/>
      <c r="C10" s="53"/>
      <c r="D10" s="53"/>
      <c r="E10" s="53"/>
      <c r="F10" s="53"/>
      <c r="G10" s="53"/>
      <c r="H10"/>
      <c r="I10"/>
      <c r="L10" s="53"/>
    </row>
    <row r="11" spans="2:12" s="11" customFormat="1" ht="16.5" customHeight="1">
      <c r="B11" s="137" t="s">
        <v>487</v>
      </c>
      <c r="C11" s="53"/>
      <c r="D11" s="53"/>
      <c r="F11" s="53"/>
      <c r="G11" s="53"/>
      <c r="H11"/>
      <c r="I11"/>
      <c r="L11" s="53"/>
    </row>
    <row r="12" spans="2:19" s="11" customFormat="1" ht="37.5" customHeight="1">
      <c r="B12" s="322" t="s">
        <v>385</v>
      </c>
      <c r="C12" s="256" t="s">
        <v>386</v>
      </c>
      <c r="D12" s="256" t="s">
        <v>387</v>
      </c>
      <c r="E12" s="256" t="s">
        <v>383</v>
      </c>
      <c r="F12" s="256" t="s">
        <v>388</v>
      </c>
      <c r="G12" s="256" t="s">
        <v>389</v>
      </c>
      <c r="H12" s="256" t="s">
        <v>383</v>
      </c>
      <c r="I12" s="256" t="s">
        <v>390</v>
      </c>
      <c r="J12" s="256" t="s">
        <v>391</v>
      </c>
      <c r="K12" s="256" t="s">
        <v>383</v>
      </c>
      <c r="L12" s="256" t="s">
        <v>392</v>
      </c>
      <c r="M12" s="256" t="s">
        <v>393</v>
      </c>
      <c r="N12" s="256" t="s">
        <v>383</v>
      </c>
      <c r="O12" s="320" t="s">
        <v>394</v>
      </c>
      <c r="P12" s="320" t="s">
        <v>395</v>
      </c>
      <c r="Q12" s="320" t="s">
        <v>396</v>
      </c>
      <c r="R12" s="320" t="s">
        <v>504</v>
      </c>
      <c r="S12" s="224" t="s">
        <v>48</v>
      </c>
    </row>
    <row r="13" spans="2:18" s="11" customFormat="1" ht="25.5" customHeight="1">
      <c r="B13" s="318" t="s">
        <v>489</v>
      </c>
      <c r="C13" s="306">
        <v>0</v>
      </c>
      <c r="D13" s="306">
        <v>0</v>
      </c>
      <c r="E13" s="311">
        <v>0</v>
      </c>
      <c r="F13" s="306">
        <v>0</v>
      </c>
      <c r="G13" s="306">
        <v>2</v>
      </c>
      <c r="H13" s="311">
        <v>0</v>
      </c>
      <c r="I13" s="306">
        <v>0</v>
      </c>
      <c r="J13" s="306">
        <v>0</v>
      </c>
      <c r="K13" s="311">
        <v>0</v>
      </c>
      <c r="L13" s="306">
        <v>0</v>
      </c>
      <c r="M13" s="306">
        <v>0</v>
      </c>
      <c r="N13" s="311">
        <v>0</v>
      </c>
      <c r="O13" s="306">
        <v>0</v>
      </c>
      <c r="P13" s="306">
        <v>2</v>
      </c>
      <c r="Q13" s="311" t="s">
        <v>502</v>
      </c>
      <c r="R13" s="311">
        <v>0</v>
      </c>
    </row>
    <row r="14" spans="2:18" s="11" customFormat="1" ht="16.5" customHeight="1">
      <c r="B14" s="319" t="s">
        <v>490</v>
      </c>
      <c r="C14" s="306">
        <v>1</v>
      </c>
      <c r="D14" s="306">
        <v>144</v>
      </c>
      <c r="E14" s="311">
        <v>0.006999999999999999</v>
      </c>
      <c r="F14" s="306">
        <v>1</v>
      </c>
      <c r="G14" s="306">
        <v>149</v>
      </c>
      <c r="H14" s="311">
        <v>0.006999999999999999</v>
      </c>
      <c r="I14" s="306">
        <v>0</v>
      </c>
      <c r="J14" s="306">
        <v>111</v>
      </c>
      <c r="K14" s="311">
        <v>0</v>
      </c>
      <c r="L14" s="306">
        <v>1</v>
      </c>
      <c r="M14" s="306">
        <v>142</v>
      </c>
      <c r="N14" s="311">
        <v>0.006999999999999999</v>
      </c>
      <c r="O14" s="306">
        <v>3</v>
      </c>
      <c r="P14" s="306">
        <v>546</v>
      </c>
      <c r="Q14" s="311">
        <v>0.021</v>
      </c>
      <c r="R14" s="311">
        <v>0.005</v>
      </c>
    </row>
    <row r="15" spans="2:18" s="11" customFormat="1" ht="16.5" customHeight="1">
      <c r="B15" s="319" t="s">
        <v>491</v>
      </c>
      <c r="C15" s="306">
        <v>0</v>
      </c>
      <c r="D15" s="306">
        <v>0</v>
      </c>
      <c r="E15" s="311">
        <v>0</v>
      </c>
      <c r="F15" s="306">
        <v>0</v>
      </c>
      <c r="G15" s="306">
        <v>0</v>
      </c>
      <c r="H15" s="311">
        <v>0</v>
      </c>
      <c r="I15" s="306">
        <v>0</v>
      </c>
      <c r="J15" s="306">
        <v>0</v>
      </c>
      <c r="K15" s="311">
        <v>0</v>
      </c>
      <c r="L15" s="306">
        <v>0</v>
      </c>
      <c r="M15" s="306">
        <v>0</v>
      </c>
      <c r="N15" s="311">
        <v>0</v>
      </c>
      <c r="O15" s="306">
        <v>0</v>
      </c>
      <c r="P15" s="306">
        <v>0</v>
      </c>
      <c r="Q15" s="311" t="s">
        <v>503</v>
      </c>
      <c r="R15" s="311">
        <v>0</v>
      </c>
    </row>
    <row r="16" spans="2:18" s="11" customFormat="1" ht="16.5" customHeight="1">
      <c r="B16" s="319" t="s">
        <v>492</v>
      </c>
      <c r="C16" s="306">
        <v>0</v>
      </c>
      <c r="D16" s="306">
        <v>0</v>
      </c>
      <c r="E16" s="311">
        <v>0</v>
      </c>
      <c r="F16" s="306">
        <v>0</v>
      </c>
      <c r="G16" s="306">
        <v>0</v>
      </c>
      <c r="H16" s="311">
        <v>0</v>
      </c>
      <c r="I16" s="306">
        <v>0</v>
      </c>
      <c r="J16" s="306">
        <v>1</v>
      </c>
      <c r="K16" s="311">
        <v>0</v>
      </c>
      <c r="L16" s="306">
        <v>0</v>
      </c>
      <c r="M16" s="306">
        <v>1</v>
      </c>
      <c r="N16" s="311">
        <v>0</v>
      </c>
      <c r="O16" s="306">
        <v>0</v>
      </c>
      <c r="P16" s="306">
        <v>2</v>
      </c>
      <c r="Q16" s="311" t="s">
        <v>503</v>
      </c>
      <c r="R16" s="311">
        <v>0</v>
      </c>
    </row>
    <row r="17" spans="2:18" s="11" customFormat="1" ht="16.5" customHeight="1">
      <c r="B17" s="319" t="s">
        <v>493</v>
      </c>
      <c r="C17" s="306">
        <v>1</v>
      </c>
      <c r="D17" s="306">
        <v>116</v>
      </c>
      <c r="E17" s="311">
        <v>0.009000000000000001</v>
      </c>
      <c r="F17" s="306">
        <v>1</v>
      </c>
      <c r="G17" s="306">
        <v>92</v>
      </c>
      <c r="H17" s="311">
        <v>0.011000000000000001</v>
      </c>
      <c r="I17" s="306">
        <v>0</v>
      </c>
      <c r="J17" s="306">
        <v>74</v>
      </c>
      <c r="K17" s="311">
        <v>0</v>
      </c>
      <c r="L17" s="306">
        <v>0</v>
      </c>
      <c r="M17" s="306">
        <v>66</v>
      </c>
      <c r="N17" s="311">
        <v>0</v>
      </c>
      <c r="O17" s="306">
        <v>2</v>
      </c>
      <c r="P17" s="306">
        <v>348</v>
      </c>
      <c r="Q17" s="311">
        <v>0.019</v>
      </c>
      <c r="R17" s="311">
        <v>0.006</v>
      </c>
    </row>
    <row r="18" spans="2:18" s="11" customFormat="1" ht="16.5" customHeight="1">
      <c r="B18" s="319" t="s">
        <v>494</v>
      </c>
      <c r="C18" s="306">
        <v>1</v>
      </c>
      <c r="D18" s="306">
        <v>14</v>
      </c>
      <c r="E18" s="311">
        <v>0.071</v>
      </c>
      <c r="F18" s="306">
        <v>0</v>
      </c>
      <c r="G18" s="306">
        <v>10</v>
      </c>
      <c r="H18" s="311">
        <v>0</v>
      </c>
      <c r="I18" s="306">
        <v>0</v>
      </c>
      <c r="J18" s="306">
        <v>7</v>
      </c>
      <c r="K18" s="311">
        <v>0</v>
      </c>
      <c r="L18" s="306">
        <v>0</v>
      </c>
      <c r="M18" s="306">
        <v>4</v>
      </c>
      <c r="N18" s="311">
        <v>0</v>
      </c>
      <c r="O18" s="306">
        <v>1</v>
      </c>
      <c r="P18" s="306">
        <v>35</v>
      </c>
      <c r="Q18" s="311">
        <v>0.071</v>
      </c>
      <c r="R18" s="311">
        <v>0.028999999999999998</v>
      </c>
    </row>
    <row r="19" spans="2:18" s="11" customFormat="1" ht="16.5" customHeight="1">
      <c r="B19" s="319" t="s">
        <v>495</v>
      </c>
      <c r="C19" s="306">
        <v>0</v>
      </c>
      <c r="D19" s="306">
        <v>28</v>
      </c>
      <c r="E19" s="311">
        <v>0</v>
      </c>
      <c r="F19" s="306">
        <v>0</v>
      </c>
      <c r="G19" s="306">
        <v>20</v>
      </c>
      <c r="H19" s="311">
        <v>0</v>
      </c>
      <c r="I19" s="306">
        <v>0</v>
      </c>
      <c r="J19" s="306">
        <v>14</v>
      </c>
      <c r="K19" s="311">
        <v>0</v>
      </c>
      <c r="L19" s="306">
        <v>1</v>
      </c>
      <c r="M19" s="306">
        <v>6</v>
      </c>
      <c r="N19" s="311">
        <v>0.16699999999999998</v>
      </c>
      <c r="O19" s="306">
        <v>1</v>
      </c>
      <c r="P19" s="306">
        <v>68</v>
      </c>
      <c r="Q19" s="311">
        <v>0.16699999999999998</v>
      </c>
      <c r="R19" s="311">
        <v>0.015</v>
      </c>
    </row>
    <row r="20" spans="2:18" s="11" customFormat="1" ht="24" customHeight="1">
      <c r="B20" s="319" t="s">
        <v>496</v>
      </c>
      <c r="C20" s="306">
        <v>0</v>
      </c>
      <c r="D20" s="306">
        <v>0</v>
      </c>
      <c r="E20" s="311">
        <v>0</v>
      </c>
      <c r="F20" s="306">
        <v>0</v>
      </c>
      <c r="G20" s="306">
        <v>0</v>
      </c>
      <c r="H20" s="311">
        <v>0</v>
      </c>
      <c r="I20" s="306">
        <v>0</v>
      </c>
      <c r="J20" s="306">
        <v>0</v>
      </c>
      <c r="K20" s="311">
        <v>0</v>
      </c>
      <c r="L20" s="306">
        <v>0</v>
      </c>
      <c r="M20" s="306">
        <v>0</v>
      </c>
      <c r="N20" s="311">
        <v>0</v>
      </c>
      <c r="O20" s="306">
        <v>0</v>
      </c>
      <c r="P20" s="306">
        <v>0</v>
      </c>
      <c r="Q20" s="311" t="s">
        <v>503</v>
      </c>
      <c r="R20" s="311">
        <v>0</v>
      </c>
    </row>
    <row r="21" spans="2:18" s="11" customFormat="1" ht="16.5" customHeight="1">
      <c r="B21" s="243" t="s">
        <v>0</v>
      </c>
      <c r="C21" s="316">
        <v>3</v>
      </c>
      <c r="D21" s="316">
        <v>302</v>
      </c>
      <c r="E21" s="321">
        <v>0.01</v>
      </c>
      <c r="F21" s="316">
        <v>2</v>
      </c>
      <c r="G21" s="316">
        <v>273</v>
      </c>
      <c r="H21" s="321">
        <v>0.006999999999999999</v>
      </c>
      <c r="I21" s="316">
        <v>0</v>
      </c>
      <c r="J21" s="316">
        <v>207</v>
      </c>
      <c r="K21" s="321">
        <v>0</v>
      </c>
      <c r="L21" s="316">
        <v>2</v>
      </c>
      <c r="M21" s="316">
        <v>219</v>
      </c>
      <c r="N21" s="321">
        <v>0.009000000000000001</v>
      </c>
      <c r="O21" s="316">
        <v>7</v>
      </c>
      <c r="P21" s="317">
        <v>1001</v>
      </c>
      <c r="Q21" s="321">
        <v>0.026000000000000002</v>
      </c>
      <c r="R21" s="321">
        <v>0.006999999999999999</v>
      </c>
    </row>
    <row r="22" s="11" customFormat="1" ht="12.75">
      <c r="B22" s="61" t="s">
        <v>534</v>
      </c>
    </row>
    <row r="23" s="11" customFormat="1" ht="12.75">
      <c r="B23" s="61" t="s">
        <v>535</v>
      </c>
    </row>
    <row r="24" s="11" customFormat="1" ht="12.75">
      <c r="B24" s="61" t="s">
        <v>536</v>
      </c>
    </row>
    <row r="25" s="11" customFormat="1" ht="12.75">
      <c r="B25" s="61" t="s">
        <v>537</v>
      </c>
    </row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pans="3:8" s="11" customFormat="1" ht="12.75">
      <c r="C44" s="70"/>
      <c r="D44" s="70"/>
      <c r="E44" s="70"/>
      <c r="F44" s="70"/>
      <c r="G44" s="70"/>
      <c r="H44" s="70"/>
    </row>
    <row r="45" spans="3:8" s="11" customFormat="1" ht="12.75">
      <c r="C45" s="70"/>
      <c r="D45" s="70"/>
      <c r="E45" s="70"/>
      <c r="F45" s="70"/>
      <c r="G45" s="70"/>
      <c r="H45" s="70"/>
    </row>
    <row r="46" spans="3:8" s="11" customFormat="1" ht="12.75">
      <c r="C46" s="70"/>
      <c r="D46" s="70"/>
      <c r="E46" s="70"/>
      <c r="F46" s="70"/>
      <c r="G46" s="70"/>
      <c r="H46" s="70"/>
    </row>
    <row r="47" spans="3:8" s="11" customFormat="1" ht="12.75">
      <c r="C47" s="70"/>
      <c r="D47" s="70"/>
      <c r="E47" s="70"/>
      <c r="F47" s="70"/>
      <c r="G47" s="70"/>
      <c r="H47" s="70"/>
    </row>
    <row r="48" spans="3:8" s="11" customFormat="1" ht="12.75">
      <c r="C48" s="70"/>
      <c r="D48" s="70"/>
      <c r="E48" s="70"/>
      <c r="F48" s="70"/>
      <c r="G48" s="70"/>
      <c r="H48" s="70"/>
    </row>
    <row r="49" spans="3:8" s="11" customFormat="1" ht="12.75">
      <c r="C49" s="70"/>
      <c r="D49" s="70"/>
      <c r="E49" s="70"/>
      <c r="F49" s="70"/>
      <c r="G49" s="70"/>
      <c r="H49" s="70"/>
    </row>
    <row r="50" spans="3:8" s="11" customFormat="1" ht="12.75">
      <c r="C50" s="70"/>
      <c r="D50" s="70"/>
      <c r="E50" s="70"/>
      <c r="F50" s="70"/>
      <c r="G50" s="70"/>
      <c r="H50" s="70"/>
    </row>
    <row r="51" spans="3:8" s="11" customFormat="1" ht="12.75">
      <c r="C51" s="70"/>
      <c r="D51" s="70"/>
      <c r="E51" s="70"/>
      <c r="F51" s="70"/>
      <c r="G51" s="70"/>
      <c r="H51" s="70"/>
    </row>
    <row r="52" spans="3:8" s="11" customFormat="1" ht="12.75">
      <c r="C52" s="70"/>
      <c r="D52" s="70"/>
      <c r="E52" s="70"/>
      <c r="F52" s="70"/>
      <c r="G52" s="70"/>
      <c r="H52" s="70"/>
    </row>
    <row r="53" spans="3:8" s="11" customFormat="1" ht="12.75">
      <c r="C53" s="70"/>
      <c r="D53" s="70"/>
      <c r="E53" s="70"/>
      <c r="F53" s="70"/>
      <c r="G53" s="70"/>
      <c r="H53" s="70"/>
    </row>
    <row r="54" spans="3:8" s="11" customFormat="1" ht="12.75">
      <c r="C54" s="70"/>
      <c r="D54" s="70"/>
      <c r="E54" s="70"/>
      <c r="F54" s="70"/>
      <c r="G54" s="70"/>
      <c r="H54" s="70"/>
    </row>
    <row r="55" spans="3:8" s="11" customFormat="1" ht="12.75">
      <c r="C55" s="70"/>
      <c r="D55" s="70"/>
      <c r="E55" s="70"/>
      <c r="F55" s="70"/>
      <c r="G55" s="70"/>
      <c r="H55" s="70"/>
    </row>
    <row r="56" spans="3:8" s="11" customFormat="1" ht="12.75">
      <c r="C56" s="70"/>
      <c r="D56" s="70"/>
      <c r="E56" s="70"/>
      <c r="F56" s="70"/>
      <c r="G56" s="70"/>
      <c r="H56" s="70"/>
    </row>
    <row r="57" spans="3:8" s="11" customFormat="1" ht="12.75">
      <c r="C57" s="70"/>
      <c r="D57" s="70"/>
      <c r="E57" s="70"/>
      <c r="F57" s="70"/>
      <c r="G57" s="70"/>
      <c r="H57" s="70"/>
    </row>
    <row r="58" spans="3:8" s="11" customFormat="1" ht="12.75">
      <c r="C58" s="70"/>
      <c r="D58" s="70"/>
      <c r="E58" s="70"/>
      <c r="F58" s="70"/>
      <c r="G58" s="70"/>
      <c r="H58" s="70"/>
    </row>
    <row r="59" spans="3:8" s="11" customFormat="1" ht="12.75">
      <c r="C59" s="70"/>
      <c r="D59" s="70"/>
      <c r="E59" s="70"/>
      <c r="F59" s="70"/>
      <c r="G59" s="70"/>
      <c r="H59" s="70"/>
    </row>
    <row r="60" spans="3:8" s="11" customFormat="1" ht="12.75">
      <c r="C60" s="70"/>
      <c r="D60" s="70"/>
      <c r="E60" s="70"/>
      <c r="F60" s="70"/>
      <c r="G60" s="70"/>
      <c r="H60" s="70"/>
    </row>
    <row r="61" spans="3:8" s="11" customFormat="1" ht="12.75">
      <c r="C61" s="70"/>
      <c r="D61" s="70"/>
      <c r="E61" s="70"/>
      <c r="F61" s="70"/>
      <c r="G61" s="70"/>
      <c r="H61" s="70"/>
    </row>
    <row r="62" spans="3:8" s="11" customFormat="1" ht="12.75">
      <c r="C62" s="70"/>
      <c r="D62" s="70"/>
      <c r="E62" s="70"/>
      <c r="F62" s="70"/>
      <c r="G62" s="70"/>
      <c r="H62" s="70"/>
    </row>
    <row r="63" spans="3:8" s="11" customFormat="1" ht="12.75">
      <c r="C63" s="70"/>
      <c r="D63" s="70"/>
      <c r="E63" s="70"/>
      <c r="F63" s="70"/>
      <c r="G63" s="70"/>
      <c r="H63" s="70"/>
    </row>
    <row r="64" spans="3:8" s="11" customFormat="1" ht="12.75">
      <c r="C64" s="70"/>
      <c r="D64" s="70"/>
      <c r="E64" s="70"/>
      <c r="F64" s="70"/>
      <c r="G64" s="70"/>
      <c r="H64" s="70"/>
    </row>
    <row r="65" spans="3:8" s="11" customFormat="1" ht="12.75">
      <c r="C65" s="70"/>
      <c r="D65" s="70"/>
      <c r="E65" s="70"/>
      <c r="F65" s="70"/>
      <c r="G65" s="70"/>
      <c r="H65" s="70"/>
    </row>
    <row r="66" spans="3:8" s="11" customFormat="1" ht="12.75">
      <c r="C66" s="70"/>
      <c r="D66" s="70"/>
      <c r="E66" s="70"/>
      <c r="F66" s="70"/>
      <c r="G66" s="70"/>
      <c r="H66" s="70"/>
    </row>
    <row r="67" spans="3:8" s="11" customFormat="1" ht="12.75">
      <c r="C67" s="70"/>
      <c r="D67" s="70"/>
      <c r="E67" s="70"/>
      <c r="F67" s="70"/>
      <c r="G67" s="70"/>
      <c r="H67" s="70"/>
    </row>
    <row r="68" spans="3:8" s="11" customFormat="1" ht="12.75">
      <c r="C68" s="70"/>
      <c r="D68" s="70"/>
      <c r="E68" s="70"/>
      <c r="F68" s="70"/>
      <c r="G68" s="70"/>
      <c r="H68" s="70"/>
    </row>
    <row r="69" spans="3:8" s="11" customFormat="1" ht="12.75">
      <c r="C69" s="70"/>
      <c r="D69" s="70"/>
      <c r="E69" s="70"/>
      <c r="F69" s="70"/>
      <c r="G69" s="70"/>
      <c r="H69" s="70"/>
    </row>
    <row r="70" spans="3:8" s="11" customFormat="1" ht="12.75">
      <c r="C70" s="70"/>
      <c r="D70" s="70"/>
      <c r="E70" s="70"/>
      <c r="F70" s="70"/>
      <c r="G70" s="70"/>
      <c r="H70" s="70"/>
    </row>
    <row r="71" spans="3:8" s="11" customFormat="1" ht="12.75">
      <c r="C71" s="70"/>
      <c r="D71" s="70"/>
      <c r="E71" s="70"/>
      <c r="F71" s="70"/>
      <c r="G71" s="70"/>
      <c r="H71" s="70"/>
    </row>
    <row r="72" spans="3:8" s="11" customFormat="1" ht="12.75">
      <c r="C72" s="70"/>
      <c r="D72" s="70"/>
      <c r="E72" s="70"/>
      <c r="F72" s="70"/>
      <c r="G72" s="70"/>
      <c r="H72" s="70"/>
    </row>
    <row r="73" spans="3:8" s="11" customFormat="1" ht="12.75">
      <c r="C73" s="70"/>
      <c r="D73" s="70"/>
      <c r="E73" s="70"/>
      <c r="F73" s="70"/>
      <c r="G73" s="70"/>
      <c r="H73" s="70"/>
    </row>
    <row r="74" spans="3:8" s="11" customFormat="1" ht="12.75">
      <c r="C74" s="70"/>
      <c r="D74" s="70"/>
      <c r="E74" s="70"/>
      <c r="F74" s="70"/>
      <c r="G74" s="70"/>
      <c r="H74" s="70"/>
    </row>
    <row r="75" spans="3:8" s="11" customFormat="1" ht="12.75">
      <c r="C75" s="70"/>
      <c r="D75" s="70"/>
      <c r="E75" s="70"/>
      <c r="F75" s="70"/>
      <c r="G75" s="70"/>
      <c r="H75" s="70"/>
    </row>
    <row r="76" spans="3:8" s="11" customFormat="1" ht="12.75">
      <c r="C76" s="70"/>
      <c r="D76" s="70"/>
      <c r="E76" s="70"/>
      <c r="F76" s="70"/>
      <c r="G76" s="70"/>
      <c r="H76" s="70"/>
    </row>
    <row r="77" spans="3:8" s="11" customFormat="1" ht="12.75">
      <c r="C77" s="70"/>
      <c r="D77" s="70"/>
      <c r="E77" s="70"/>
      <c r="F77" s="70"/>
      <c r="G77" s="70"/>
      <c r="H77" s="70"/>
    </row>
    <row r="78" spans="3:8" s="11" customFormat="1" ht="12.75">
      <c r="C78" s="70"/>
      <c r="D78" s="70"/>
      <c r="E78" s="70"/>
      <c r="F78" s="70"/>
      <c r="G78" s="70"/>
      <c r="H78" s="70"/>
    </row>
    <row r="79" spans="3:8" s="11" customFormat="1" ht="12.75">
      <c r="C79" s="70"/>
      <c r="D79" s="70"/>
      <c r="E79" s="70"/>
      <c r="F79" s="70"/>
      <c r="G79" s="70"/>
      <c r="H79" s="70"/>
    </row>
    <row r="80" spans="3:8" s="11" customFormat="1" ht="12.75">
      <c r="C80" s="70"/>
      <c r="D80" s="70"/>
      <c r="E80" s="70"/>
      <c r="F80" s="70"/>
      <c r="G80" s="70"/>
      <c r="H80" s="70"/>
    </row>
    <row r="81" spans="3:8" s="11" customFormat="1" ht="12.75">
      <c r="C81" s="70"/>
      <c r="D81" s="70"/>
      <c r="E81" s="70"/>
      <c r="F81" s="70"/>
      <c r="G81" s="70"/>
      <c r="H81" s="70"/>
    </row>
    <row r="82" spans="3:8" s="11" customFormat="1" ht="12.75">
      <c r="C82" s="70"/>
      <c r="D82" s="70"/>
      <c r="E82" s="70"/>
      <c r="F82" s="70"/>
      <c r="G82" s="70"/>
      <c r="H82" s="70"/>
    </row>
    <row r="83" spans="3:8" s="11" customFormat="1" ht="12.75">
      <c r="C83" s="70"/>
      <c r="D83" s="70"/>
      <c r="E83" s="70"/>
      <c r="F83" s="70"/>
      <c r="G83" s="70"/>
      <c r="H83" s="70"/>
    </row>
    <row r="84" spans="3:8" s="11" customFormat="1" ht="12.75">
      <c r="C84" s="70"/>
      <c r="D84" s="70"/>
      <c r="E84" s="70"/>
      <c r="F84" s="70"/>
      <c r="G84" s="70"/>
      <c r="H84" s="70"/>
    </row>
    <row r="85" spans="3:8" s="11" customFormat="1" ht="12.75">
      <c r="C85" s="70"/>
      <c r="D85" s="70"/>
      <c r="E85" s="70"/>
      <c r="F85" s="70"/>
      <c r="G85" s="70"/>
      <c r="H85" s="70"/>
    </row>
    <row r="86" spans="3:8" s="11" customFormat="1" ht="12.75">
      <c r="C86" s="70"/>
      <c r="D86" s="70"/>
      <c r="E86" s="70"/>
      <c r="F86" s="70"/>
      <c r="G86" s="70"/>
      <c r="H86" s="70"/>
    </row>
    <row r="87" spans="3:8" s="11" customFormat="1" ht="12.75">
      <c r="C87" s="70"/>
      <c r="D87" s="70"/>
      <c r="E87" s="70"/>
      <c r="F87" s="70"/>
      <c r="G87" s="70"/>
      <c r="H87" s="70"/>
    </row>
    <row r="88" spans="3:8" s="11" customFormat="1" ht="12.75">
      <c r="C88" s="70"/>
      <c r="D88" s="70"/>
      <c r="E88" s="70"/>
      <c r="F88" s="70"/>
      <c r="G88" s="70"/>
      <c r="H88" s="70"/>
    </row>
    <row r="89" spans="3:8" s="11" customFormat="1" ht="12.75">
      <c r="C89" s="70"/>
      <c r="D89" s="70"/>
      <c r="E89" s="70"/>
      <c r="F89" s="70"/>
      <c r="G89" s="70"/>
      <c r="H89" s="70"/>
    </row>
    <row r="90" spans="3:8" s="11" customFormat="1" ht="12.75">
      <c r="C90" s="70"/>
      <c r="D90" s="70"/>
      <c r="E90" s="70"/>
      <c r="F90" s="70"/>
      <c r="G90" s="70"/>
      <c r="H90" s="70"/>
    </row>
    <row r="91" spans="3:8" s="11" customFormat="1" ht="12.75">
      <c r="C91" s="70"/>
      <c r="D91" s="70"/>
      <c r="E91" s="70"/>
      <c r="F91" s="70"/>
      <c r="G91" s="70"/>
      <c r="H91" s="70"/>
    </row>
    <row r="92" spans="3:8" s="11" customFormat="1" ht="12.75">
      <c r="C92" s="70"/>
      <c r="D92" s="70"/>
      <c r="E92" s="70"/>
      <c r="F92" s="70"/>
      <c r="G92" s="70"/>
      <c r="H92" s="70"/>
    </row>
    <row r="93" spans="3:8" s="11" customFormat="1" ht="12.75">
      <c r="C93" s="70"/>
      <c r="D93" s="70"/>
      <c r="E93" s="70"/>
      <c r="F93" s="70"/>
      <c r="G93" s="70"/>
      <c r="H93" s="70"/>
    </row>
    <row r="94" spans="3:8" s="11" customFormat="1" ht="12.75">
      <c r="C94" s="70"/>
      <c r="D94" s="70"/>
      <c r="E94" s="70"/>
      <c r="F94" s="70"/>
      <c r="G94" s="70"/>
      <c r="H94" s="70"/>
    </row>
    <row r="95" spans="3:8" s="11" customFormat="1" ht="12.75">
      <c r="C95" s="70"/>
      <c r="D95" s="70"/>
      <c r="E95" s="70"/>
      <c r="F95" s="70"/>
      <c r="G95" s="70"/>
      <c r="H95" s="70"/>
    </row>
    <row r="96" spans="3:8" s="11" customFormat="1" ht="12.75">
      <c r="C96" s="70"/>
      <c r="D96" s="70"/>
      <c r="E96" s="70"/>
      <c r="F96" s="70"/>
      <c r="G96" s="70"/>
      <c r="H96" s="70"/>
    </row>
    <row r="97" spans="3:8" s="11" customFormat="1" ht="12.75">
      <c r="C97" s="70"/>
      <c r="D97" s="70"/>
      <c r="E97" s="70"/>
      <c r="F97" s="70"/>
      <c r="G97" s="70"/>
      <c r="H97" s="70"/>
    </row>
    <row r="98" spans="3:8" s="11" customFormat="1" ht="12.75">
      <c r="C98" s="70"/>
      <c r="D98" s="70"/>
      <c r="E98" s="70"/>
      <c r="F98" s="70"/>
      <c r="G98" s="70"/>
      <c r="H98" s="70"/>
    </row>
    <row r="99" spans="3:8" s="11" customFormat="1" ht="12.75">
      <c r="C99" s="70"/>
      <c r="D99" s="70"/>
      <c r="E99" s="70"/>
      <c r="F99" s="70"/>
      <c r="G99" s="70"/>
      <c r="H99" s="70"/>
    </row>
    <row r="100" spans="3:8" s="11" customFormat="1" ht="12.75">
      <c r="C100" s="70"/>
      <c r="D100" s="70"/>
      <c r="E100" s="70"/>
      <c r="F100" s="70"/>
      <c r="G100" s="70"/>
      <c r="H100" s="70"/>
    </row>
    <row r="101" spans="3:8" s="11" customFormat="1" ht="12.75">
      <c r="C101" s="70"/>
      <c r="D101" s="70"/>
      <c r="E101" s="70"/>
      <c r="F101" s="70"/>
      <c r="G101" s="70"/>
      <c r="H101" s="70"/>
    </row>
    <row r="102" spans="3:8" s="11" customFormat="1" ht="12.75">
      <c r="C102" s="70"/>
      <c r="D102" s="70"/>
      <c r="E102" s="70"/>
      <c r="F102" s="70"/>
      <c r="G102" s="70"/>
      <c r="H102" s="70"/>
    </row>
    <row r="103" spans="3:8" s="11" customFormat="1" ht="12.75">
      <c r="C103" s="70"/>
      <c r="D103" s="70"/>
      <c r="E103" s="70"/>
      <c r="F103" s="70"/>
      <c r="G103" s="70"/>
      <c r="H103" s="70"/>
    </row>
    <row r="104" spans="3:8" s="11" customFormat="1" ht="12.75">
      <c r="C104" s="70"/>
      <c r="D104" s="70"/>
      <c r="E104" s="70"/>
      <c r="F104" s="70"/>
      <c r="G104" s="70"/>
      <c r="H104" s="70"/>
    </row>
    <row r="105" spans="3:8" s="11" customFormat="1" ht="12.75">
      <c r="C105" s="70"/>
      <c r="D105" s="70"/>
      <c r="E105" s="70"/>
      <c r="F105" s="70"/>
      <c r="G105" s="70"/>
      <c r="H105" s="70"/>
    </row>
    <row r="106" spans="3:8" s="11" customFormat="1" ht="12.75">
      <c r="C106" s="70"/>
      <c r="D106" s="70"/>
      <c r="E106" s="70"/>
      <c r="F106" s="70"/>
      <c r="G106" s="70"/>
      <c r="H106" s="70"/>
    </row>
    <row r="107" spans="3:8" s="11" customFormat="1" ht="12.75">
      <c r="C107" s="70"/>
      <c r="D107" s="70"/>
      <c r="E107" s="70"/>
      <c r="F107" s="70"/>
      <c r="G107" s="70"/>
      <c r="H107" s="70"/>
    </row>
    <row r="108" spans="3:8" s="11" customFormat="1" ht="12.75">
      <c r="C108" s="70"/>
      <c r="D108" s="70"/>
      <c r="E108" s="70"/>
      <c r="F108" s="70"/>
      <c r="G108" s="70"/>
      <c r="H108" s="70"/>
    </row>
    <row r="109" spans="3:8" s="11" customFormat="1" ht="12.75">
      <c r="C109" s="70"/>
      <c r="D109" s="70"/>
      <c r="E109" s="70"/>
      <c r="F109" s="70"/>
      <c r="G109" s="70"/>
      <c r="H109" s="70"/>
    </row>
    <row r="110" spans="3:8" s="11" customFormat="1" ht="12.75">
      <c r="C110" s="70"/>
      <c r="D110" s="70"/>
      <c r="E110" s="70"/>
      <c r="F110" s="70"/>
      <c r="G110" s="70"/>
      <c r="H110" s="70"/>
    </row>
    <row r="111" spans="3:8" s="11" customFormat="1" ht="12.75">
      <c r="C111" s="70"/>
      <c r="D111" s="70"/>
      <c r="E111" s="70"/>
      <c r="F111" s="70"/>
      <c r="G111" s="70"/>
      <c r="H111" s="70"/>
    </row>
    <row r="112" spans="3:8" s="11" customFormat="1" ht="12.75">
      <c r="C112" s="70"/>
      <c r="D112" s="70"/>
      <c r="E112" s="70"/>
      <c r="F112" s="70"/>
      <c r="G112" s="70"/>
      <c r="H112" s="70"/>
    </row>
    <row r="113" spans="3:8" s="11" customFormat="1" ht="12.75">
      <c r="C113" s="70"/>
      <c r="D113" s="70"/>
      <c r="E113" s="70"/>
      <c r="F113" s="70"/>
      <c r="G113" s="70"/>
      <c r="H113" s="70"/>
    </row>
    <row r="114" spans="3:8" s="11" customFormat="1" ht="12.75">
      <c r="C114" s="70"/>
      <c r="D114" s="70"/>
      <c r="E114" s="70"/>
      <c r="F114" s="70"/>
      <c r="G114" s="70"/>
      <c r="H114" s="70"/>
    </row>
    <row r="115" spans="3:8" s="11" customFormat="1" ht="12.75">
      <c r="C115" s="70"/>
      <c r="D115" s="70"/>
      <c r="E115" s="70"/>
      <c r="F115" s="70"/>
      <c r="G115" s="70"/>
      <c r="H115" s="70"/>
    </row>
    <row r="116" spans="3:8" s="11" customFormat="1" ht="12.75">
      <c r="C116" s="70"/>
      <c r="D116" s="70"/>
      <c r="E116" s="70"/>
      <c r="F116" s="70"/>
      <c r="G116" s="70"/>
      <c r="H116" s="70"/>
    </row>
    <row r="117" spans="3:8" s="11" customFormat="1" ht="12.75">
      <c r="C117" s="70"/>
      <c r="D117" s="70"/>
      <c r="E117" s="70"/>
      <c r="F117" s="70"/>
      <c r="G117" s="70"/>
      <c r="H117" s="70"/>
    </row>
    <row r="118" spans="3:8" s="11" customFormat="1" ht="12.75">
      <c r="C118" s="70"/>
      <c r="D118" s="70"/>
      <c r="E118" s="70"/>
      <c r="F118" s="70"/>
      <c r="G118" s="70"/>
      <c r="H118" s="70"/>
    </row>
    <row r="119" spans="3:8" s="11" customFormat="1" ht="12.75">
      <c r="C119" s="70"/>
      <c r="D119" s="70"/>
      <c r="E119" s="70"/>
      <c r="F119" s="70"/>
      <c r="G119" s="70"/>
      <c r="H119" s="70"/>
    </row>
    <row r="120" spans="3:8" s="11" customFormat="1" ht="12.75">
      <c r="C120" s="70"/>
      <c r="D120" s="70"/>
      <c r="E120" s="70"/>
      <c r="F120" s="70"/>
      <c r="G120" s="70"/>
      <c r="H120" s="70"/>
    </row>
    <row r="121" spans="3:8" s="11" customFormat="1" ht="12.75">
      <c r="C121" s="70"/>
      <c r="D121" s="70"/>
      <c r="E121" s="70"/>
      <c r="F121" s="70"/>
      <c r="G121" s="70"/>
      <c r="H121" s="70"/>
    </row>
    <row r="122" spans="3:8" s="11" customFormat="1" ht="12.75">
      <c r="C122" s="70"/>
      <c r="D122" s="70"/>
      <c r="E122" s="70"/>
      <c r="F122" s="70"/>
      <c r="G122" s="70"/>
      <c r="H122" s="70"/>
    </row>
    <row r="123" spans="3:8" s="11" customFormat="1" ht="12.75">
      <c r="C123" s="70"/>
      <c r="D123" s="70"/>
      <c r="E123" s="70"/>
      <c r="F123" s="70"/>
      <c r="G123" s="70"/>
      <c r="H123" s="70"/>
    </row>
    <row r="124" spans="3:8" s="11" customFormat="1" ht="12.75">
      <c r="C124" s="70"/>
      <c r="D124" s="70"/>
      <c r="E124" s="70"/>
      <c r="F124" s="70"/>
      <c r="G124" s="70"/>
      <c r="H124" s="70"/>
    </row>
    <row r="125" spans="3:8" s="11" customFormat="1" ht="12.75">
      <c r="C125" s="70"/>
      <c r="D125" s="70"/>
      <c r="E125" s="70"/>
      <c r="F125" s="70"/>
      <c r="G125" s="70"/>
      <c r="H125" s="70"/>
    </row>
    <row r="126" spans="3:8" s="11" customFormat="1" ht="12.75">
      <c r="C126" s="70"/>
      <c r="D126" s="70"/>
      <c r="E126" s="70"/>
      <c r="F126" s="70"/>
      <c r="G126" s="70"/>
      <c r="H126" s="70"/>
    </row>
    <row r="127" spans="1:12" ht="12.75">
      <c r="A127" s="244"/>
      <c r="B127" s="244"/>
      <c r="C127" s="245"/>
      <c r="D127" s="245"/>
      <c r="E127" s="245"/>
      <c r="F127" s="245"/>
      <c r="G127" s="245"/>
      <c r="H127" s="245"/>
      <c r="I127" s="244"/>
      <c r="J127" s="244"/>
      <c r="K127" s="244"/>
      <c r="L127" s="244"/>
    </row>
    <row r="128" spans="1:12" ht="12.75">
      <c r="A128" s="244"/>
      <c r="B128" s="244"/>
      <c r="C128" s="245"/>
      <c r="D128" s="245"/>
      <c r="E128" s="245"/>
      <c r="F128" s="245"/>
      <c r="G128" s="245"/>
      <c r="H128" s="245"/>
      <c r="I128" s="244"/>
      <c r="J128" s="244"/>
      <c r="K128" s="244"/>
      <c r="L128" s="244"/>
    </row>
    <row r="129" spans="1:12" ht="12.75">
      <c r="A129" s="244"/>
      <c r="B129" s="244"/>
      <c r="C129" s="245"/>
      <c r="D129" s="245"/>
      <c r="E129" s="245"/>
      <c r="F129" s="245"/>
      <c r="G129" s="245"/>
      <c r="H129" s="245"/>
      <c r="I129" s="244"/>
      <c r="J129" s="244"/>
      <c r="K129" s="244"/>
      <c r="L129" s="244"/>
    </row>
    <row r="130" spans="1:12" ht="12.75">
      <c r="A130" s="244"/>
      <c r="B130" s="244"/>
      <c r="C130" s="245"/>
      <c r="D130" s="245"/>
      <c r="E130" s="245"/>
      <c r="F130" s="245"/>
      <c r="G130" s="245"/>
      <c r="H130" s="245"/>
      <c r="I130" s="244"/>
      <c r="J130" s="244"/>
      <c r="K130" s="244"/>
      <c r="L130" s="244"/>
    </row>
    <row r="131" spans="1:12" ht="12.75">
      <c r="A131" s="244"/>
      <c r="B131" s="244"/>
      <c r="C131" s="245"/>
      <c r="D131" s="245"/>
      <c r="E131" s="245"/>
      <c r="F131" s="245"/>
      <c r="G131" s="245"/>
      <c r="H131" s="245"/>
      <c r="I131" s="244"/>
      <c r="J131" s="244"/>
      <c r="K131" s="244"/>
      <c r="L131" s="244"/>
    </row>
    <row r="132" spans="1:12" ht="12.75">
      <c r="A132" s="244"/>
      <c r="B132" s="244"/>
      <c r="C132" s="245"/>
      <c r="D132" s="245"/>
      <c r="E132" s="245"/>
      <c r="F132" s="245"/>
      <c r="G132" s="245"/>
      <c r="H132" s="245"/>
      <c r="I132" s="244"/>
      <c r="J132" s="244"/>
      <c r="K132" s="244"/>
      <c r="L132" s="244"/>
    </row>
    <row r="133" spans="1:12" ht="12.75">
      <c r="A133" s="244"/>
      <c r="B133" s="244"/>
      <c r="C133" s="245"/>
      <c r="D133" s="245"/>
      <c r="E133" s="245"/>
      <c r="F133" s="245"/>
      <c r="G133" s="245"/>
      <c r="H133" s="245"/>
      <c r="I133" s="244"/>
      <c r="J133" s="244"/>
      <c r="K133" s="244"/>
      <c r="L133" s="244"/>
    </row>
    <row r="134" spans="1:12" ht="12.75">
      <c r="A134" s="244"/>
      <c r="B134" s="244"/>
      <c r="C134" s="245"/>
      <c r="D134" s="245"/>
      <c r="E134" s="245"/>
      <c r="F134" s="245"/>
      <c r="G134" s="245"/>
      <c r="H134" s="245"/>
      <c r="I134" s="244"/>
      <c r="J134" s="244"/>
      <c r="K134" s="244"/>
      <c r="L134" s="244"/>
    </row>
    <row r="135" spans="1:12" ht="12.75">
      <c r="A135" s="244"/>
      <c r="B135" s="244"/>
      <c r="C135" s="245"/>
      <c r="D135" s="245"/>
      <c r="E135" s="245"/>
      <c r="F135" s="245"/>
      <c r="G135" s="245"/>
      <c r="H135" s="245"/>
      <c r="I135" s="244"/>
      <c r="J135" s="244"/>
      <c r="K135" s="244"/>
      <c r="L135" s="244"/>
    </row>
    <row r="136" spans="1:12" ht="12.75">
      <c r="A136" s="244"/>
      <c r="B136" s="244"/>
      <c r="C136" s="245"/>
      <c r="D136" s="245"/>
      <c r="E136" s="245"/>
      <c r="F136" s="245"/>
      <c r="G136" s="245"/>
      <c r="H136" s="245"/>
      <c r="I136" s="244"/>
      <c r="J136" s="244"/>
      <c r="K136" s="244"/>
      <c r="L136" s="244"/>
    </row>
    <row r="137" spans="1:12" ht="12.75">
      <c r="A137" s="244"/>
      <c r="B137" s="244"/>
      <c r="C137" s="245"/>
      <c r="D137" s="245"/>
      <c r="E137" s="245"/>
      <c r="F137" s="245"/>
      <c r="G137" s="245"/>
      <c r="H137" s="245"/>
      <c r="I137" s="244"/>
      <c r="J137" s="244"/>
      <c r="K137" s="244"/>
      <c r="L137" s="244"/>
    </row>
    <row r="138" spans="1:12" ht="12.75">
      <c r="A138" s="244"/>
      <c r="B138" s="244"/>
      <c r="C138" s="245"/>
      <c r="D138" s="245"/>
      <c r="E138" s="245"/>
      <c r="F138" s="245"/>
      <c r="G138" s="245"/>
      <c r="H138" s="245"/>
      <c r="I138" s="244"/>
      <c r="J138" s="244"/>
      <c r="K138" s="244"/>
      <c r="L138" s="244"/>
    </row>
    <row r="139" spans="1:12" ht="12.75">
      <c r="A139" s="244"/>
      <c r="B139" s="244"/>
      <c r="C139" s="245"/>
      <c r="D139" s="245"/>
      <c r="E139" s="245"/>
      <c r="F139" s="245"/>
      <c r="G139" s="245"/>
      <c r="H139" s="245"/>
      <c r="I139" s="244"/>
      <c r="J139" s="244"/>
      <c r="K139" s="244"/>
      <c r="L139" s="244"/>
    </row>
    <row r="140" spans="1:12" ht="12.75">
      <c r="A140" s="244"/>
      <c r="B140" s="244"/>
      <c r="C140" s="245"/>
      <c r="D140" s="245"/>
      <c r="E140" s="245"/>
      <c r="F140" s="245"/>
      <c r="G140" s="245"/>
      <c r="H140" s="245"/>
      <c r="I140" s="244"/>
      <c r="J140" s="244"/>
      <c r="K140" s="244"/>
      <c r="L140" s="244"/>
    </row>
    <row r="141" spans="1:12" ht="12.75">
      <c r="A141" s="244"/>
      <c r="B141" s="244"/>
      <c r="C141" s="245"/>
      <c r="D141" s="245"/>
      <c r="E141" s="245"/>
      <c r="F141" s="245"/>
      <c r="G141" s="245"/>
      <c r="H141" s="245"/>
      <c r="I141" s="244"/>
      <c r="J141" s="244"/>
      <c r="K141" s="244"/>
      <c r="L141" s="244"/>
    </row>
    <row r="142" spans="1:12" ht="12.75">
      <c r="A142" s="244"/>
      <c r="B142" s="244"/>
      <c r="C142" s="245"/>
      <c r="D142" s="245"/>
      <c r="E142" s="245"/>
      <c r="F142" s="245"/>
      <c r="G142" s="245"/>
      <c r="H142" s="245"/>
      <c r="I142" s="244"/>
      <c r="J142" s="244"/>
      <c r="K142" s="244"/>
      <c r="L142" s="244"/>
    </row>
    <row r="143" spans="1:12" ht="12.75">
      <c r="A143" s="244"/>
      <c r="B143" s="244"/>
      <c r="C143" s="245"/>
      <c r="D143" s="245"/>
      <c r="E143" s="245"/>
      <c r="F143" s="245"/>
      <c r="G143" s="245"/>
      <c r="H143" s="245"/>
      <c r="I143" s="244"/>
      <c r="J143" s="244"/>
      <c r="K143" s="244"/>
      <c r="L143" s="244"/>
    </row>
    <row r="144" spans="1:12" ht="12.75">
      <c r="A144" s="244"/>
      <c r="B144" s="244"/>
      <c r="C144" s="245"/>
      <c r="D144" s="245"/>
      <c r="E144" s="245"/>
      <c r="F144" s="245"/>
      <c r="G144" s="245"/>
      <c r="H144" s="245"/>
      <c r="I144" s="244"/>
      <c r="J144" s="244"/>
      <c r="K144" s="244"/>
      <c r="L144" s="244"/>
    </row>
    <row r="145" spans="1:12" ht="12.75">
      <c r="A145" s="244"/>
      <c r="B145" s="244"/>
      <c r="C145" s="245"/>
      <c r="D145" s="245"/>
      <c r="E145" s="245"/>
      <c r="F145" s="245"/>
      <c r="G145" s="245"/>
      <c r="H145" s="245"/>
      <c r="I145" s="244"/>
      <c r="J145" s="244"/>
      <c r="K145" s="244"/>
      <c r="L145" s="244"/>
    </row>
    <row r="146" spans="1:12" ht="12.75">
      <c r="A146" s="244"/>
      <c r="B146" s="244"/>
      <c r="C146" s="245"/>
      <c r="D146" s="245"/>
      <c r="E146" s="245"/>
      <c r="F146" s="245"/>
      <c r="G146" s="245"/>
      <c r="H146" s="245"/>
      <c r="I146" s="244"/>
      <c r="J146" s="244"/>
      <c r="K146" s="244"/>
      <c r="L146" s="244"/>
    </row>
    <row r="147" spans="1:12" ht="12.75">
      <c r="A147" s="244"/>
      <c r="B147" s="244"/>
      <c r="C147" s="245"/>
      <c r="D147" s="245"/>
      <c r="E147" s="245"/>
      <c r="F147" s="245"/>
      <c r="G147" s="245"/>
      <c r="H147" s="245"/>
      <c r="I147" s="244"/>
      <c r="J147" s="244"/>
      <c r="K147" s="244"/>
      <c r="L147" s="244"/>
    </row>
    <row r="148" spans="1:12" ht="12.75">
      <c r="A148" s="244"/>
      <c r="B148" s="244"/>
      <c r="C148" s="245"/>
      <c r="D148" s="245"/>
      <c r="E148" s="245"/>
      <c r="F148" s="245"/>
      <c r="G148" s="245"/>
      <c r="H148" s="245"/>
      <c r="I148" s="244"/>
      <c r="J148" s="244"/>
      <c r="K148" s="244"/>
      <c r="L148" s="244"/>
    </row>
    <row r="149" spans="1:12" ht="12.75">
      <c r="A149" s="244"/>
      <c r="B149" s="244"/>
      <c r="C149" s="245"/>
      <c r="D149" s="245"/>
      <c r="E149" s="245"/>
      <c r="F149" s="245"/>
      <c r="G149" s="245"/>
      <c r="H149" s="245"/>
      <c r="I149" s="244"/>
      <c r="J149" s="244"/>
      <c r="K149" s="244"/>
      <c r="L149" s="244"/>
    </row>
    <row r="150" spans="1:12" ht="12.75">
      <c r="A150" s="244"/>
      <c r="B150" s="244"/>
      <c r="C150" s="245"/>
      <c r="D150" s="245"/>
      <c r="E150" s="245"/>
      <c r="F150" s="245"/>
      <c r="G150" s="245"/>
      <c r="H150" s="245"/>
      <c r="I150" s="244"/>
      <c r="J150" s="244"/>
      <c r="K150" s="244"/>
      <c r="L150" s="244"/>
    </row>
    <row r="151" spans="1:12" ht="12.75">
      <c r="A151" s="244"/>
      <c r="B151" s="244"/>
      <c r="C151" s="245"/>
      <c r="D151" s="245"/>
      <c r="E151" s="245"/>
      <c r="F151" s="245"/>
      <c r="G151" s="245"/>
      <c r="H151" s="245"/>
      <c r="I151" s="244"/>
      <c r="J151" s="244"/>
      <c r="K151" s="244"/>
      <c r="L151" s="244"/>
    </row>
    <row r="152" spans="1:12" ht="12.75">
      <c r="A152" s="244"/>
      <c r="B152" s="244"/>
      <c r="C152" s="245"/>
      <c r="D152" s="245"/>
      <c r="E152" s="245"/>
      <c r="F152" s="245"/>
      <c r="G152" s="245"/>
      <c r="H152" s="245"/>
      <c r="I152" s="244"/>
      <c r="J152" s="244"/>
      <c r="K152" s="244"/>
      <c r="L152" s="244"/>
    </row>
    <row r="153" spans="1:12" ht="12.75">
      <c r="A153" s="244"/>
      <c r="B153" s="244"/>
      <c r="C153" s="245"/>
      <c r="D153" s="245"/>
      <c r="E153" s="245"/>
      <c r="F153" s="245"/>
      <c r="G153" s="245"/>
      <c r="H153" s="245"/>
      <c r="I153" s="244"/>
      <c r="J153" s="244"/>
      <c r="K153" s="244"/>
      <c r="L153" s="244"/>
    </row>
    <row r="154" spans="1:12" ht="12.75">
      <c r="A154" s="244"/>
      <c r="B154" s="244"/>
      <c r="C154" s="245"/>
      <c r="D154" s="245"/>
      <c r="E154" s="245"/>
      <c r="F154" s="245"/>
      <c r="G154" s="245"/>
      <c r="H154" s="245"/>
      <c r="I154" s="244"/>
      <c r="J154" s="244"/>
      <c r="K154" s="244"/>
      <c r="L154" s="244"/>
    </row>
    <row r="155" spans="1:12" ht="12.75">
      <c r="A155" s="244"/>
      <c r="B155" s="244"/>
      <c r="C155" s="245"/>
      <c r="D155" s="245"/>
      <c r="E155" s="245"/>
      <c r="F155" s="245"/>
      <c r="G155" s="245"/>
      <c r="H155" s="245"/>
      <c r="I155" s="244"/>
      <c r="J155" s="244"/>
      <c r="K155" s="244"/>
      <c r="L155" s="244"/>
    </row>
    <row r="156" spans="1:12" ht="12.75">
      <c r="A156" s="244"/>
      <c r="B156" s="244"/>
      <c r="C156" s="245"/>
      <c r="D156" s="245"/>
      <c r="E156" s="245"/>
      <c r="F156" s="245"/>
      <c r="G156" s="245"/>
      <c r="H156" s="245"/>
      <c r="I156" s="244"/>
      <c r="J156" s="244"/>
      <c r="K156" s="244"/>
      <c r="L156" s="244"/>
    </row>
    <row r="157" spans="1:12" ht="12.75">
      <c r="A157" s="244"/>
      <c r="B157" s="244"/>
      <c r="C157" s="245"/>
      <c r="D157" s="245"/>
      <c r="E157" s="245"/>
      <c r="F157" s="245"/>
      <c r="G157" s="245"/>
      <c r="H157" s="245"/>
      <c r="I157" s="244"/>
      <c r="J157" s="244"/>
      <c r="K157" s="244"/>
      <c r="L157" s="244"/>
    </row>
    <row r="158" spans="1:12" ht="12.75">
      <c r="A158" s="244"/>
      <c r="B158" s="244"/>
      <c r="C158" s="245"/>
      <c r="D158" s="245"/>
      <c r="E158" s="245"/>
      <c r="F158" s="245"/>
      <c r="G158" s="245"/>
      <c r="H158" s="245"/>
      <c r="I158" s="244"/>
      <c r="J158" s="244"/>
      <c r="K158" s="244"/>
      <c r="L158" s="244"/>
    </row>
    <row r="159" spans="1:12" ht="12.75">
      <c r="A159" s="244"/>
      <c r="B159" s="244"/>
      <c r="C159" s="245"/>
      <c r="D159" s="245"/>
      <c r="E159" s="245"/>
      <c r="F159" s="245"/>
      <c r="G159" s="245"/>
      <c r="H159" s="245"/>
      <c r="I159" s="244"/>
      <c r="J159" s="244"/>
      <c r="K159" s="244"/>
      <c r="L159" s="244"/>
    </row>
    <row r="160" spans="1:12" ht="12.75">
      <c r="A160" s="244"/>
      <c r="B160" s="244"/>
      <c r="C160" s="245"/>
      <c r="D160" s="245"/>
      <c r="E160" s="245"/>
      <c r="F160" s="245"/>
      <c r="G160" s="245"/>
      <c r="H160" s="245"/>
      <c r="I160" s="244"/>
      <c r="J160" s="244"/>
      <c r="K160" s="244"/>
      <c r="L160" s="244"/>
    </row>
    <row r="161" spans="1:12" ht="12.75">
      <c r="A161" s="244"/>
      <c r="B161" s="244"/>
      <c r="C161" s="245"/>
      <c r="D161" s="245"/>
      <c r="E161" s="245"/>
      <c r="F161" s="245"/>
      <c r="G161" s="245"/>
      <c r="H161" s="245"/>
      <c r="I161" s="244"/>
      <c r="J161" s="244"/>
      <c r="K161" s="244"/>
      <c r="L161" s="244"/>
    </row>
    <row r="162" spans="1:12" ht="12.75">
      <c r="A162" s="244"/>
      <c r="B162" s="244"/>
      <c r="C162" s="245"/>
      <c r="D162" s="245"/>
      <c r="E162" s="245"/>
      <c r="F162" s="245"/>
      <c r="G162" s="245"/>
      <c r="H162" s="245"/>
      <c r="I162" s="244"/>
      <c r="J162" s="244"/>
      <c r="K162" s="244"/>
      <c r="L162" s="244"/>
    </row>
    <row r="163" spans="1:12" ht="12.75">
      <c r="A163" s="244"/>
      <c r="B163" s="244"/>
      <c r="C163" s="245"/>
      <c r="D163" s="245"/>
      <c r="E163" s="245"/>
      <c r="F163" s="245"/>
      <c r="G163" s="245"/>
      <c r="H163" s="245"/>
      <c r="I163" s="244"/>
      <c r="J163" s="244"/>
      <c r="K163" s="244"/>
      <c r="L163" s="244"/>
    </row>
    <row r="164" spans="1:12" ht="12.75">
      <c r="A164" s="244"/>
      <c r="B164" s="244"/>
      <c r="C164" s="245"/>
      <c r="D164" s="245"/>
      <c r="E164" s="245"/>
      <c r="F164" s="245"/>
      <c r="G164" s="245"/>
      <c r="H164" s="245"/>
      <c r="I164" s="244"/>
      <c r="J164" s="244"/>
      <c r="K164" s="244"/>
      <c r="L164" s="244"/>
    </row>
    <row r="165" spans="1:12" ht="12.75">
      <c r="A165" s="244"/>
      <c r="B165" s="244"/>
      <c r="C165" s="245"/>
      <c r="D165" s="245"/>
      <c r="E165" s="245"/>
      <c r="F165" s="245"/>
      <c r="G165" s="245"/>
      <c r="H165" s="245"/>
      <c r="I165" s="244"/>
      <c r="J165" s="244"/>
      <c r="K165" s="244"/>
      <c r="L165" s="244"/>
    </row>
    <row r="166" spans="1:12" ht="12.75">
      <c r="A166" s="244"/>
      <c r="B166" s="244"/>
      <c r="C166" s="245"/>
      <c r="D166" s="245"/>
      <c r="E166" s="245"/>
      <c r="F166" s="245"/>
      <c r="G166" s="245"/>
      <c r="H166" s="245"/>
      <c r="I166" s="244"/>
      <c r="J166" s="244"/>
      <c r="K166" s="244"/>
      <c r="L166" s="244"/>
    </row>
    <row r="167" spans="1:12" ht="12.75">
      <c r="A167" s="244"/>
      <c r="B167" s="244"/>
      <c r="C167" s="245"/>
      <c r="D167" s="245"/>
      <c r="E167" s="245"/>
      <c r="F167" s="245"/>
      <c r="G167" s="245"/>
      <c r="H167" s="245"/>
      <c r="I167" s="244"/>
      <c r="J167" s="244"/>
      <c r="K167" s="244"/>
      <c r="L167" s="244"/>
    </row>
    <row r="168" spans="1:12" ht="12.75">
      <c r="A168" s="244"/>
      <c r="B168" s="244"/>
      <c r="C168" s="245"/>
      <c r="D168" s="245"/>
      <c r="E168" s="245"/>
      <c r="F168" s="245"/>
      <c r="G168" s="245"/>
      <c r="H168" s="245"/>
      <c r="I168" s="244"/>
      <c r="J168" s="244"/>
      <c r="K168" s="244"/>
      <c r="L168" s="244"/>
    </row>
    <row r="169" spans="1:12" ht="12.75">
      <c r="A169" s="244"/>
      <c r="B169" s="244"/>
      <c r="C169" s="245"/>
      <c r="D169" s="245"/>
      <c r="E169" s="245"/>
      <c r="F169" s="245"/>
      <c r="G169" s="245"/>
      <c r="H169" s="245"/>
      <c r="I169" s="244"/>
      <c r="J169" s="244"/>
      <c r="K169" s="244"/>
      <c r="L169" s="244"/>
    </row>
    <row r="170" spans="1:12" ht="12.75">
      <c r="A170" s="244"/>
      <c r="B170" s="244"/>
      <c r="C170" s="245"/>
      <c r="D170" s="245"/>
      <c r="E170" s="245"/>
      <c r="F170" s="245"/>
      <c r="G170" s="245"/>
      <c r="H170" s="245"/>
      <c r="I170" s="244"/>
      <c r="J170" s="244"/>
      <c r="K170" s="244"/>
      <c r="L170" s="244"/>
    </row>
    <row r="171" spans="1:12" ht="12.75">
      <c r="A171" s="244"/>
      <c r="B171" s="244"/>
      <c r="C171" s="245"/>
      <c r="D171" s="245"/>
      <c r="E171" s="245"/>
      <c r="F171" s="245"/>
      <c r="G171" s="245"/>
      <c r="H171" s="245"/>
      <c r="I171" s="244"/>
      <c r="J171" s="244"/>
      <c r="K171" s="244"/>
      <c r="L171" s="244"/>
    </row>
    <row r="172" spans="1:12" ht="12.75">
      <c r="A172" s="244"/>
      <c r="B172" s="244"/>
      <c r="C172" s="245"/>
      <c r="D172" s="245"/>
      <c r="E172" s="245"/>
      <c r="F172" s="245"/>
      <c r="G172" s="245"/>
      <c r="H172" s="245"/>
      <c r="I172" s="244"/>
      <c r="J172" s="244"/>
      <c r="K172" s="244"/>
      <c r="L172" s="244"/>
    </row>
    <row r="173" spans="1:12" ht="12.75">
      <c r="A173" s="244"/>
      <c r="B173" s="244"/>
      <c r="C173" s="245"/>
      <c r="D173" s="245"/>
      <c r="E173" s="245"/>
      <c r="F173" s="245"/>
      <c r="G173" s="245"/>
      <c r="H173" s="245"/>
      <c r="I173" s="244"/>
      <c r="J173" s="244"/>
      <c r="K173" s="244"/>
      <c r="L173" s="244"/>
    </row>
    <row r="174" spans="1:12" ht="12.75">
      <c r="A174" s="244"/>
      <c r="B174" s="244"/>
      <c r="C174" s="245"/>
      <c r="D174" s="245"/>
      <c r="E174" s="245"/>
      <c r="F174" s="245"/>
      <c r="G174" s="245"/>
      <c r="H174" s="245"/>
      <c r="I174" s="244"/>
      <c r="J174" s="244"/>
      <c r="K174" s="244"/>
      <c r="L174" s="244"/>
    </row>
    <row r="175" spans="1:12" ht="12.75">
      <c r="A175" s="244"/>
      <c r="B175" s="244"/>
      <c r="C175" s="245"/>
      <c r="D175" s="245"/>
      <c r="E175" s="245"/>
      <c r="F175" s="245"/>
      <c r="G175" s="245"/>
      <c r="H175" s="245"/>
      <c r="I175" s="244"/>
      <c r="J175" s="244"/>
      <c r="K175" s="244"/>
      <c r="L175" s="244"/>
    </row>
    <row r="176" spans="1:12" ht="12.75">
      <c r="A176" s="244"/>
      <c r="B176" s="244"/>
      <c r="C176" s="245"/>
      <c r="D176" s="245"/>
      <c r="E176" s="245"/>
      <c r="F176" s="245"/>
      <c r="G176" s="245"/>
      <c r="H176" s="245"/>
      <c r="I176" s="244"/>
      <c r="J176" s="244"/>
      <c r="K176" s="244"/>
      <c r="L176" s="244"/>
    </row>
    <row r="177" spans="1:12" ht="12.75">
      <c r="A177" s="244"/>
      <c r="B177" s="244"/>
      <c r="C177" s="245"/>
      <c r="D177" s="245"/>
      <c r="E177" s="245"/>
      <c r="F177" s="245"/>
      <c r="G177" s="245"/>
      <c r="H177" s="245"/>
      <c r="I177" s="244"/>
      <c r="J177" s="244"/>
      <c r="K177" s="244"/>
      <c r="L177" s="244"/>
    </row>
    <row r="178" spans="1:12" ht="12.75">
      <c r="A178" s="244"/>
      <c r="B178" s="244"/>
      <c r="C178" s="245"/>
      <c r="D178" s="245"/>
      <c r="E178" s="245"/>
      <c r="F178" s="245"/>
      <c r="G178" s="245"/>
      <c r="H178" s="245"/>
      <c r="I178" s="244"/>
      <c r="J178" s="244"/>
      <c r="K178" s="244"/>
      <c r="L178" s="244"/>
    </row>
    <row r="179" spans="1:12" ht="12.75">
      <c r="A179" s="244"/>
      <c r="B179" s="244"/>
      <c r="C179" s="245"/>
      <c r="D179" s="245"/>
      <c r="E179" s="245"/>
      <c r="F179" s="245"/>
      <c r="G179" s="245"/>
      <c r="H179" s="245"/>
      <c r="I179" s="244"/>
      <c r="J179" s="244"/>
      <c r="K179" s="244"/>
      <c r="L179" s="244"/>
    </row>
    <row r="180" spans="1:12" ht="12.75">
      <c r="A180" s="244"/>
      <c r="B180" s="244"/>
      <c r="C180" s="245"/>
      <c r="D180" s="245"/>
      <c r="E180" s="245"/>
      <c r="F180" s="245"/>
      <c r="G180" s="245"/>
      <c r="H180" s="245"/>
      <c r="I180" s="244"/>
      <c r="J180" s="244"/>
      <c r="K180" s="244"/>
      <c r="L180" s="244"/>
    </row>
    <row r="181" spans="1:12" ht="12.75">
      <c r="A181" s="244"/>
      <c r="B181" s="244"/>
      <c r="C181" s="245"/>
      <c r="D181" s="245"/>
      <c r="E181" s="245"/>
      <c r="F181" s="245"/>
      <c r="G181" s="245"/>
      <c r="H181" s="245"/>
      <c r="I181" s="244"/>
      <c r="J181" s="244"/>
      <c r="K181" s="244"/>
      <c r="L181" s="244"/>
    </row>
    <row r="182" spans="1:12" ht="12.75">
      <c r="A182" s="244"/>
      <c r="B182" s="244"/>
      <c r="C182" s="245"/>
      <c r="D182" s="245"/>
      <c r="E182" s="245"/>
      <c r="F182" s="245"/>
      <c r="G182" s="245"/>
      <c r="H182" s="245"/>
      <c r="I182" s="244"/>
      <c r="J182" s="244"/>
      <c r="K182" s="244"/>
      <c r="L182" s="244"/>
    </row>
    <row r="183" spans="1:12" ht="12.75">
      <c r="A183" s="244"/>
      <c r="B183" s="244"/>
      <c r="C183" s="245"/>
      <c r="D183" s="245"/>
      <c r="E183" s="245"/>
      <c r="F183" s="245"/>
      <c r="G183" s="245"/>
      <c r="H183" s="245"/>
      <c r="I183" s="244"/>
      <c r="J183" s="244"/>
      <c r="K183" s="244"/>
      <c r="L183" s="244"/>
    </row>
    <row r="184" spans="1:12" ht="12.75">
      <c r="A184" s="244"/>
      <c r="B184" s="244"/>
      <c r="C184" s="245"/>
      <c r="D184" s="245"/>
      <c r="E184" s="245"/>
      <c r="F184" s="245"/>
      <c r="G184" s="245"/>
      <c r="H184" s="245"/>
      <c r="I184" s="244"/>
      <c r="J184" s="244"/>
      <c r="K184" s="244"/>
      <c r="L184" s="244"/>
    </row>
    <row r="185" spans="1:12" ht="12.75">
      <c r="A185" s="244"/>
      <c r="B185" s="244"/>
      <c r="C185" s="245"/>
      <c r="D185" s="245"/>
      <c r="E185" s="245"/>
      <c r="F185" s="245"/>
      <c r="G185" s="245"/>
      <c r="H185" s="245"/>
      <c r="I185" s="244"/>
      <c r="J185" s="244"/>
      <c r="K185" s="244"/>
      <c r="L185" s="244"/>
    </row>
    <row r="186" spans="1:12" ht="12.75">
      <c r="A186" s="244"/>
      <c r="B186" s="244"/>
      <c r="C186" s="245"/>
      <c r="D186" s="245"/>
      <c r="E186" s="245"/>
      <c r="F186" s="245"/>
      <c r="G186" s="245"/>
      <c r="H186" s="245"/>
      <c r="I186" s="244"/>
      <c r="J186" s="244"/>
      <c r="K186" s="244"/>
      <c r="L186" s="244"/>
    </row>
    <row r="187" spans="1:12" ht="12.75">
      <c r="A187" s="244"/>
      <c r="B187" s="244"/>
      <c r="C187" s="245"/>
      <c r="D187" s="245"/>
      <c r="E187" s="245"/>
      <c r="F187" s="245"/>
      <c r="G187" s="245"/>
      <c r="H187" s="245"/>
      <c r="I187" s="244"/>
      <c r="J187" s="244"/>
      <c r="K187" s="244"/>
      <c r="L187" s="244"/>
    </row>
    <row r="188" spans="1:12" ht="12.75">
      <c r="A188" s="244"/>
      <c r="B188" s="244"/>
      <c r="C188" s="245"/>
      <c r="D188" s="245"/>
      <c r="E188" s="245"/>
      <c r="F188" s="245"/>
      <c r="G188" s="245"/>
      <c r="H188" s="245"/>
      <c r="I188" s="244"/>
      <c r="J188" s="244"/>
      <c r="K188" s="244"/>
      <c r="L188" s="244"/>
    </row>
    <row r="189" spans="1:12" ht="12.75">
      <c r="A189" s="244"/>
      <c r="B189" s="244"/>
      <c r="C189" s="245"/>
      <c r="D189" s="245"/>
      <c r="E189" s="245"/>
      <c r="F189" s="245"/>
      <c r="G189" s="245"/>
      <c r="H189" s="245"/>
      <c r="I189" s="244"/>
      <c r="J189" s="244"/>
      <c r="K189" s="244"/>
      <c r="L189" s="244"/>
    </row>
    <row r="190" spans="1:12" ht="12.75">
      <c r="A190" s="244"/>
      <c r="B190" s="244"/>
      <c r="C190" s="245"/>
      <c r="D190" s="245"/>
      <c r="E190" s="245"/>
      <c r="F190" s="245"/>
      <c r="G190" s="245"/>
      <c r="H190" s="245"/>
      <c r="I190" s="244"/>
      <c r="J190" s="244"/>
      <c r="K190" s="244"/>
      <c r="L190" s="244"/>
    </row>
    <row r="191" spans="1:12" ht="12.75">
      <c r="A191" s="244"/>
      <c r="B191" s="244"/>
      <c r="C191" s="245"/>
      <c r="D191" s="245"/>
      <c r="E191" s="245"/>
      <c r="F191" s="245"/>
      <c r="G191" s="245"/>
      <c r="H191" s="245"/>
      <c r="I191" s="244"/>
      <c r="J191" s="244"/>
      <c r="K191" s="244"/>
      <c r="L191" s="244"/>
    </row>
    <row r="192" spans="1:12" ht="12.75">
      <c r="A192" s="244"/>
      <c r="B192" s="244"/>
      <c r="C192" s="245"/>
      <c r="D192" s="245"/>
      <c r="E192" s="245"/>
      <c r="F192" s="245"/>
      <c r="G192" s="245"/>
      <c r="H192" s="245"/>
      <c r="I192" s="244"/>
      <c r="J192" s="244"/>
      <c r="K192" s="244"/>
      <c r="L192" s="244"/>
    </row>
    <row r="193" spans="1:12" ht="12.75">
      <c r="A193" s="244"/>
      <c r="B193" s="244"/>
      <c r="C193" s="245"/>
      <c r="D193" s="245"/>
      <c r="E193" s="245"/>
      <c r="F193" s="245"/>
      <c r="G193" s="245"/>
      <c r="H193" s="245"/>
      <c r="I193" s="244"/>
      <c r="J193" s="244"/>
      <c r="K193" s="244"/>
      <c r="L193" s="244"/>
    </row>
    <row r="194" spans="1:12" ht="12.75">
      <c r="A194" s="244"/>
      <c r="B194" s="244"/>
      <c r="C194" s="245"/>
      <c r="D194" s="245"/>
      <c r="E194" s="245"/>
      <c r="F194" s="245"/>
      <c r="G194" s="245"/>
      <c r="H194" s="245"/>
      <c r="I194" s="244"/>
      <c r="J194" s="244"/>
      <c r="K194" s="244"/>
      <c r="L194" s="244"/>
    </row>
    <row r="195" spans="1:12" ht="12.75">
      <c r="A195" s="244"/>
      <c r="B195" s="244"/>
      <c r="C195" s="245"/>
      <c r="D195" s="245"/>
      <c r="E195" s="245"/>
      <c r="F195" s="245"/>
      <c r="G195" s="245"/>
      <c r="H195" s="245"/>
      <c r="I195" s="244"/>
      <c r="J195" s="244"/>
      <c r="K195" s="244"/>
      <c r="L195" s="244"/>
    </row>
    <row r="196" spans="1:12" ht="12.75">
      <c r="A196" s="244"/>
      <c r="B196" s="244"/>
      <c r="C196" s="245"/>
      <c r="D196" s="245"/>
      <c r="E196" s="245"/>
      <c r="F196" s="245"/>
      <c r="G196" s="245"/>
      <c r="H196" s="245"/>
      <c r="I196" s="244"/>
      <c r="J196" s="244"/>
      <c r="K196" s="244"/>
      <c r="L196" s="244"/>
    </row>
    <row r="197" spans="1:12" ht="12.75">
      <c r="A197" s="244"/>
      <c r="B197" s="244"/>
      <c r="C197" s="245"/>
      <c r="D197" s="245"/>
      <c r="E197" s="245"/>
      <c r="F197" s="245"/>
      <c r="G197" s="245"/>
      <c r="H197" s="245"/>
      <c r="I197" s="244"/>
      <c r="J197" s="244"/>
      <c r="K197" s="244"/>
      <c r="L197" s="244"/>
    </row>
    <row r="198" spans="1:12" ht="12.75">
      <c r="A198" s="244"/>
      <c r="B198" s="244"/>
      <c r="C198" s="245"/>
      <c r="D198" s="245"/>
      <c r="E198" s="245"/>
      <c r="F198" s="245"/>
      <c r="G198" s="245"/>
      <c r="H198" s="245"/>
      <c r="I198" s="244"/>
      <c r="J198" s="244"/>
      <c r="K198" s="244"/>
      <c r="L198" s="244"/>
    </row>
    <row r="199" spans="1:12" ht="12.75">
      <c r="A199" s="244"/>
      <c r="B199" s="244"/>
      <c r="C199" s="245"/>
      <c r="D199" s="245"/>
      <c r="E199" s="245"/>
      <c r="F199" s="245"/>
      <c r="G199" s="245"/>
      <c r="H199" s="245"/>
      <c r="I199" s="244"/>
      <c r="J199" s="244"/>
      <c r="K199" s="244"/>
      <c r="L199" s="244"/>
    </row>
    <row r="200" spans="1:12" ht="12.75">
      <c r="A200" s="244"/>
      <c r="B200" s="244"/>
      <c r="C200" s="245"/>
      <c r="D200" s="245"/>
      <c r="E200" s="245"/>
      <c r="F200" s="245"/>
      <c r="G200" s="245"/>
      <c r="H200" s="245"/>
      <c r="I200" s="244"/>
      <c r="J200" s="244"/>
      <c r="K200" s="244"/>
      <c r="L200" s="244"/>
    </row>
    <row r="201" spans="1:12" ht="12.75">
      <c r="A201" s="244"/>
      <c r="B201" s="244"/>
      <c r="C201" s="245"/>
      <c r="D201" s="245"/>
      <c r="E201" s="245"/>
      <c r="F201" s="245"/>
      <c r="G201" s="245"/>
      <c r="H201" s="245"/>
      <c r="I201" s="244"/>
      <c r="J201" s="244"/>
      <c r="K201" s="244"/>
      <c r="L201" s="244"/>
    </row>
    <row r="202" spans="1:12" ht="12.75">
      <c r="A202" s="244"/>
      <c r="B202" s="244"/>
      <c r="C202" s="245"/>
      <c r="D202" s="245"/>
      <c r="E202" s="245"/>
      <c r="F202" s="245"/>
      <c r="G202" s="245"/>
      <c r="H202" s="245"/>
      <c r="I202" s="244"/>
      <c r="J202" s="244"/>
      <c r="K202" s="244"/>
      <c r="L202" s="244"/>
    </row>
    <row r="203" spans="1:12" ht="12.75">
      <c r="A203" s="244"/>
      <c r="B203" s="244"/>
      <c r="C203" s="245"/>
      <c r="D203" s="245"/>
      <c r="E203" s="245"/>
      <c r="F203" s="245"/>
      <c r="G203" s="245"/>
      <c r="H203" s="245"/>
      <c r="I203" s="244"/>
      <c r="J203" s="244"/>
      <c r="K203" s="244"/>
      <c r="L203" s="244"/>
    </row>
    <row r="204" spans="1:12" ht="12.75">
      <c r="A204" s="244"/>
      <c r="B204" s="244"/>
      <c r="C204" s="245"/>
      <c r="D204" s="245"/>
      <c r="E204" s="245"/>
      <c r="F204" s="245"/>
      <c r="G204" s="245"/>
      <c r="H204" s="245"/>
      <c r="I204" s="244"/>
      <c r="J204" s="244"/>
      <c r="K204" s="244"/>
      <c r="L204" s="244"/>
    </row>
    <row r="205" spans="1:12" ht="12.75">
      <c r="A205" s="244"/>
      <c r="B205" s="244"/>
      <c r="C205" s="245"/>
      <c r="D205" s="245"/>
      <c r="E205" s="245"/>
      <c r="F205" s="245"/>
      <c r="G205" s="245"/>
      <c r="H205" s="245"/>
      <c r="I205" s="244"/>
      <c r="J205" s="244"/>
      <c r="K205" s="244"/>
      <c r="L205" s="244"/>
    </row>
  </sheetData>
  <sheetProtection selectLockedCells="1"/>
  <printOptions/>
  <pageMargins left="0.75" right="0.75" top="0.5" bottom="0.75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N35"/>
  <sheetViews>
    <sheetView workbookViewId="0" topLeftCell="A1">
      <selection activeCell="A1" sqref="A1"/>
    </sheetView>
  </sheetViews>
  <sheetFormatPr defaultColWidth="9.140625" defaultRowHeight="12.75"/>
  <cols>
    <col min="2" max="7" width="13.7109375" style="0" customWidth="1"/>
    <col min="8" max="8" width="12.140625" style="0" customWidth="1"/>
  </cols>
  <sheetData>
    <row r="1" ht="16.5" customHeight="1">
      <c r="B1" s="46" t="s">
        <v>409</v>
      </c>
    </row>
    <row r="2" ht="16.5" customHeight="1">
      <c r="B2" s="11"/>
    </row>
    <row r="3" ht="16.5" customHeight="1">
      <c r="B3" s="6" t="s">
        <v>213</v>
      </c>
    </row>
    <row r="4" ht="16.5" customHeight="1">
      <c r="B4" s="6"/>
    </row>
    <row r="5" spans="2:14" ht="16.5" customHeight="1">
      <c r="B5" s="97" t="s">
        <v>474</v>
      </c>
      <c r="C5" s="97"/>
      <c r="D5" s="97"/>
      <c r="E5" s="97"/>
      <c r="F5" s="97"/>
      <c r="G5" s="97"/>
      <c r="H5" s="97"/>
      <c r="I5" s="245"/>
      <c r="J5" s="244"/>
      <c r="K5" s="244"/>
      <c r="L5" s="4"/>
      <c r="M5" s="4"/>
      <c r="N5" s="4"/>
    </row>
    <row r="6" spans="2:14" ht="16.5" customHeight="1">
      <c r="B6" s="35"/>
      <c r="C6" s="369" t="s">
        <v>14</v>
      </c>
      <c r="D6" s="369"/>
      <c r="E6" s="369"/>
      <c r="F6" s="369" t="s">
        <v>15</v>
      </c>
      <c r="G6" s="369"/>
      <c r="H6" s="369"/>
      <c r="J6" s="65" t="s">
        <v>92</v>
      </c>
      <c r="K6" s="244"/>
      <c r="L6" s="4"/>
      <c r="M6" s="4"/>
      <c r="N6" s="4"/>
    </row>
    <row r="7" spans="2:14" ht="16.5" customHeight="1">
      <c r="B7" s="14"/>
      <c r="C7" s="20" t="s">
        <v>1</v>
      </c>
      <c r="D7" s="20" t="s">
        <v>42</v>
      </c>
      <c r="E7" s="20" t="s">
        <v>45</v>
      </c>
      <c r="F7" s="20" t="s">
        <v>1</v>
      </c>
      <c r="G7" s="20" t="s">
        <v>42</v>
      </c>
      <c r="H7" s="20" t="s">
        <v>45</v>
      </c>
      <c r="I7" s="244"/>
      <c r="K7" s="244"/>
      <c r="L7" s="4"/>
      <c r="M7" s="4"/>
      <c r="N7" s="4"/>
    </row>
    <row r="8" spans="2:14" ht="16.5" customHeight="1">
      <c r="B8" s="26" t="s">
        <v>38</v>
      </c>
      <c r="C8" s="78">
        <v>394</v>
      </c>
      <c r="D8" s="78">
        <v>383</v>
      </c>
      <c r="E8" s="70">
        <v>220</v>
      </c>
      <c r="F8" s="85">
        <v>79690</v>
      </c>
      <c r="G8" s="85">
        <v>72868</v>
      </c>
      <c r="H8" s="264"/>
      <c r="K8" s="333"/>
      <c r="L8" s="55"/>
      <c r="M8" s="55"/>
      <c r="N8" s="4"/>
    </row>
    <row r="9" spans="2:14" ht="16.5" customHeight="1">
      <c r="B9" s="26" t="s">
        <v>39</v>
      </c>
      <c r="C9" s="266">
        <v>0.09</v>
      </c>
      <c r="D9" s="266">
        <v>0.08</v>
      </c>
      <c r="E9" s="298">
        <v>0.05</v>
      </c>
      <c r="F9" s="267">
        <v>0.1</v>
      </c>
      <c r="G9" s="267">
        <v>0.1</v>
      </c>
      <c r="H9" s="265"/>
      <c r="I9" s="244"/>
      <c r="J9" s="244"/>
      <c r="K9" s="244"/>
      <c r="L9" s="4"/>
      <c r="M9" s="4"/>
      <c r="N9" s="4"/>
    </row>
    <row r="10" spans="2:14" ht="16.5" customHeight="1">
      <c r="B10" s="26" t="s">
        <v>40</v>
      </c>
      <c r="C10" s="78">
        <v>0</v>
      </c>
      <c r="D10" s="78">
        <v>5</v>
      </c>
      <c r="E10" s="11"/>
      <c r="F10" s="78">
        <v>674</v>
      </c>
      <c r="G10" s="265">
        <v>500</v>
      </c>
      <c r="H10" s="265"/>
      <c r="I10" s="244"/>
      <c r="J10" s="244"/>
      <c r="K10" s="244"/>
      <c r="L10" s="4"/>
      <c r="M10" s="4"/>
      <c r="N10" s="4"/>
    </row>
    <row r="11" spans="2:14" ht="16.5" customHeight="1">
      <c r="B11" s="28" t="s">
        <v>41</v>
      </c>
      <c r="C11" s="39">
        <v>0</v>
      </c>
      <c r="D11" s="268">
        <v>0.001</v>
      </c>
      <c r="E11" s="108"/>
      <c r="F11" s="268">
        <v>0.001</v>
      </c>
      <c r="G11" s="268">
        <v>0.0009</v>
      </c>
      <c r="H11" s="40"/>
      <c r="I11" s="244"/>
      <c r="J11" s="244"/>
      <c r="K11" s="244"/>
      <c r="L11" s="4"/>
      <c r="M11" s="4"/>
      <c r="N11" s="4"/>
    </row>
    <row r="12" spans="2:14" ht="16.5" customHeight="1">
      <c r="B12" s="27"/>
      <c r="C12" s="10"/>
      <c r="D12" s="270"/>
      <c r="E12" s="8"/>
      <c r="F12" s="270"/>
      <c r="G12" s="270"/>
      <c r="H12" s="261"/>
      <c r="I12" s="244"/>
      <c r="J12" s="244"/>
      <c r="K12" s="244"/>
      <c r="L12" s="4"/>
      <c r="M12" s="4"/>
      <c r="N12" s="4"/>
    </row>
    <row r="13" spans="2:14" ht="16.5" customHeight="1">
      <c r="B13" s="27"/>
      <c r="C13" s="1"/>
      <c r="D13" s="1"/>
      <c r="E13" s="5"/>
      <c r="F13" s="1"/>
      <c r="G13" s="1"/>
      <c r="H13" s="1"/>
      <c r="I13" s="244"/>
      <c r="J13" s="244"/>
      <c r="K13" s="244"/>
      <c r="L13" s="4"/>
      <c r="M13" s="4"/>
      <c r="N13" s="4"/>
    </row>
    <row r="14" spans="2:14" ht="16.5" customHeight="1">
      <c r="B14" s="96" t="s">
        <v>512</v>
      </c>
      <c r="C14" s="96"/>
      <c r="D14" s="96"/>
      <c r="E14" s="96"/>
      <c r="G14" s="1"/>
      <c r="H14" s="1"/>
      <c r="I14" s="244"/>
      <c r="J14" s="244"/>
      <c r="K14" s="244"/>
      <c r="L14" s="4"/>
      <c r="M14" s="4"/>
      <c r="N14" s="4"/>
    </row>
    <row r="15" spans="2:14" ht="16.5" customHeight="1">
      <c r="B15" s="96"/>
      <c r="C15" s="96"/>
      <c r="D15" s="96"/>
      <c r="E15" s="96"/>
      <c r="G15" s="1"/>
      <c r="H15" s="1"/>
      <c r="I15" s="244"/>
      <c r="J15" s="244"/>
      <c r="K15" s="244"/>
      <c r="L15" s="4"/>
      <c r="M15" s="4"/>
      <c r="N15" s="4"/>
    </row>
    <row r="16" spans="2:8" ht="16.5" customHeight="1">
      <c r="B16" s="96"/>
      <c r="C16" s="96"/>
      <c r="D16" s="96"/>
      <c r="E16" s="96"/>
      <c r="G16" s="1"/>
      <c r="H16" s="1"/>
    </row>
    <row r="17" ht="16.5" customHeight="1">
      <c r="B17" s="99" t="s">
        <v>513</v>
      </c>
    </row>
    <row r="18" spans="2:8" ht="16.5" customHeight="1">
      <c r="B18" s="370" t="s">
        <v>1</v>
      </c>
      <c r="C18" s="370"/>
      <c r="D18" s="370" t="s">
        <v>42</v>
      </c>
      <c r="E18" s="370"/>
      <c r="F18" s="370" t="s">
        <v>45</v>
      </c>
      <c r="G18" s="370"/>
      <c r="H18" s="64" t="s">
        <v>48</v>
      </c>
    </row>
    <row r="19" spans="2:7" ht="30" customHeight="1">
      <c r="B19" s="110" t="s">
        <v>94</v>
      </c>
      <c r="C19" s="110" t="s">
        <v>93</v>
      </c>
      <c r="D19" s="110" t="s">
        <v>94</v>
      </c>
      <c r="E19" s="110" t="s">
        <v>93</v>
      </c>
      <c r="F19" s="110" t="s">
        <v>94</v>
      </c>
      <c r="G19" s="110" t="s">
        <v>93</v>
      </c>
    </row>
    <row r="20" spans="2:7" ht="16.5" customHeight="1">
      <c r="B20" s="269">
        <v>3860</v>
      </c>
      <c r="C20" s="111">
        <v>0.891</v>
      </c>
      <c r="D20" s="269">
        <v>3601</v>
      </c>
      <c r="E20" s="111">
        <v>0.817</v>
      </c>
      <c r="F20" s="269">
        <v>3529</v>
      </c>
      <c r="G20" s="111">
        <v>0.841</v>
      </c>
    </row>
    <row r="21" ht="16.5" customHeight="1">
      <c r="B21" s="61" t="s">
        <v>73</v>
      </c>
    </row>
    <row r="22" ht="16.5" customHeight="1"/>
    <row r="23" ht="16.5" customHeight="1"/>
    <row r="24" spans="2:4" ht="16.5" customHeight="1">
      <c r="B24" s="52" t="s">
        <v>514</v>
      </c>
      <c r="C24" s="52"/>
      <c r="D24" s="52"/>
    </row>
    <row r="25" spans="2:5" ht="16.5" customHeight="1">
      <c r="B25" s="143" t="s">
        <v>140</v>
      </c>
      <c r="C25" s="143"/>
      <c r="D25" s="327">
        <v>0.7</v>
      </c>
      <c r="E25" s="142" t="s">
        <v>48</v>
      </c>
    </row>
    <row r="26" spans="2:7" ht="16.5" customHeight="1">
      <c r="B26" s="137" t="s">
        <v>141</v>
      </c>
      <c r="C26" s="138"/>
      <c r="D26" s="53"/>
      <c r="G26" t="s">
        <v>70</v>
      </c>
    </row>
    <row r="27" spans="2:7" ht="16.5" customHeight="1">
      <c r="B27" s="138" t="s">
        <v>142</v>
      </c>
      <c r="C27" s="138"/>
      <c r="D27" s="328">
        <v>0.06</v>
      </c>
      <c r="G27" t="s">
        <v>70</v>
      </c>
    </row>
    <row r="28" spans="2:7" ht="16.5" customHeight="1">
      <c r="B28" s="138" t="s">
        <v>143</v>
      </c>
      <c r="C28" s="138"/>
      <c r="D28" s="328">
        <v>0.36</v>
      </c>
      <c r="G28" t="s">
        <v>70</v>
      </c>
    </row>
    <row r="29" spans="2:7" ht="16.5" customHeight="1">
      <c r="B29" s="138" t="s">
        <v>144</v>
      </c>
      <c r="C29" s="138"/>
      <c r="D29" s="328">
        <v>0.22</v>
      </c>
      <c r="G29" t="s">
        <v>70</v>
      </c>
    </row>
    <row r="30" spans="2:7" ht="16.5" customHeight="1">
      <c r="B30" s="138" t="s">
        <v>145</v>
      </c>
      <c r="C30" s="138"/>
      <c r="D30" s="328">
        <v>0.34</v>
      </c>
      <c r="G30" t="s">
        <v>70</v>
      </c>
    </row>
    <row r="31" spans="2:7" ht="16.5" customHeight="1">
      <c r="B31" s="139" t="s">
        <v>146</v>
      </c>
      <c r="C31" s="139"/>
      <c r="D31" s="181">
        <v>0.02</v>
      </c>
      <c r="G31" t="s">
        <v>70</v>
      </c>
    </row>
    <row r="32" spans="2:7" ht="16.5" customHeight="1">
      <c r="B32" s="118" t="s">
        <v>139</v>
      </c>
      <c r="G32" t="s">
        <v>70</v>
      </c>
    </row>
    <row r="33" ht="16.5" customHeight="1">
      <c r="G33" t="s">
        <v>70</v>
      </c>
    </row>
    <row r="34" ht="16.5" customHeight="1">
      <c r="G34" t="s">
        <v>70</v>
      </c>
    </row>
    <row r="35" ht="16.5" customHeight="1">
      <c r="G35" t="s">
        <v>59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</sheetData>
  <mergeCells count="5">
    <mergeCell ref="F6:H6"/>
    <mergeCell ref="C6:E6"/>
    <mergeCell ref="B18:C18"/>
    <mergeCell ref="D18:E18"/>
    <mergeCell ref="F18:G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F29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140625" style="4" customWidth="1"/>
    <col min="2" max="2" width="54.7109375" style="4" customWidth="1"/>
    <col min="3" max="6" width="9.140625" style="4" customWidth="1"/>
    <col min="7" max="7" width="63.140625" style="4" bestFit="1" customWidth="1"/>
    <col min="8" max="16384" width="9.140625" style="4" customWidth="1"/>
  </cols>
  <sheetData>
    <row r="1" ht="16.5" customHeight="1">
      <c r="B1" s="46" t="s">
        <v>409</v>
      </c>
    </row>
    <row r="3" spans="2:5" s="11" customFormat="1" ht="16.5" customHeight="1">
      <c r="B3" s="6" t="s">
        <v>213</v>
      </c>
      <c r="C3"/>
      <c r="D3"/>
      <c r="E3"/>
    </row>
    <row r="4" s="11" customFormat="1" ht="16.5" customHeight="1">
      <c r="B4" s="6"/>
    </row>
    <row r="5" spans="2:5" ht="16.5" customHeight="1">
      <c r="B5" s="68" t="s">
        <v>515</v>
      </c>
      <c r="C5" s="68"/>
      <c r="D5" s="68"/>
      <c r="E5" s="68"/>
    </row>
    <row r="6" spans="2:6" ht="16.5" customHeight="1">
      <c r="B6" s="22" t="s">
        <v>31</v>
      </c>
      <c r="C6" s="22" t="s">
        <v>1</v>
      </c>
      <c r="D6" s="22" t="s">
        <v>42</v>
      </c>
      <c r="E6" s="22" t="s">
        <v>45</v>
      </c>
      <c r="F6" s="59" t="s">
        <v>71</v>
      </c>
    </row>
    <row r="7" spans="2:5" ht="13.5" customHeight="1">
      <c r="B7" s="288" t="s">
        <v>149</v>
      </c>
      <c r="C7" s="47"/>
      <c r="D7" s="47"/>
      <c r="E7" s="47">
        <v>2</v>
      </c>
    </row>
    <row r="8" spans="2:5" ht="13.5" customHeight="1">
      <c r="B8" s="288" t="s">
        <v>150</v>
      </c>
      <c r="C8" s="47">
        <v>25</v>
      </c>
      <c r="D8" s="47">
        <v>24</v>
      </c>
      <c r="E8" s="47">
        <v>15</v>
      </c>
    </row>
    <row r="9" spans="2:5" ht="13.5" customHeight="1">
      <c r="B9" s="288" t="s">
        <v>151</v>
      </c>
      <c r="C9" s="47">
        <v>93</v>
      </c>
      <c r="D9" s="47">
        <v>78</v>
      </c>
      <c r="E9" s="47">
        <v>34</v>
      </c>
    </row>
    <row r="10" spans="2:5" ht="13.5" customHeight="1">
      <c r="B10" s="288" t="s">
        <v>167</v>
      </c>
      <c r="C10" s="47">
        <v>22</v>
      </c>
      <c r="D10" s="47">
        <v>16</v>
      </c>
      <c r="E10" s="47">
        <v>8</v>
      </c>
    </row>
    <row r="11" spans="2:5" ht="13.5" customHeight="1">
      <c r="B11" s="288" t="s">
        <v>152</v>
      </c>
      <c r="C11" s="47">
        <v>39</v>
      </c>
      <c r="D11" s="47">
        <v>34</v>
      </c>
      <c r="E11" s="47">
        <v>15</v>
      </c>
    </row>
    <row r="12" spans="2:5" ht="13.5" customHeight="1">
      <c r="B12" s="288" t="s">
        <v>153</v>
      </c>
      <c r="C12" s="47">
        <v>25</v>
      </c>
      <c r="D12" s="47">
        <v>29</v>
      </c>
      <c r="E12" s="47">
        <v>10</v>
      </c>
    </row>
    <row r="13" spans="2:5" ht="13.5" customHeight="1">
      <c r="B13" s="288" t="s">
        <v>154</v>
      </c>
      <c r="C13" s="47">
        <v>1</v>
      </c>
      <c r="D13" s="47">
        <v>2</v>
      </c>
      <c r="E13" s="47">
        <v>2</v>
      </c>
    </row>
    <row r="14" spans="2:5" ht="13.5" customHeight="1">
      <c r="B14" s="288" t="s">
        <v>155</v>
      </c>
      <c r="C14" s="47"/>
      <c r="D14" s="47"/>
      <c r="E14" s="47">
        <v>1</v>
      </c>
    </row>
    <row r="15" spans="2:5" ht="13.5" customHeight="1">
      <c r="B15" s="288" t="s">
        <v>168</v>
      </c>
      <c r="C15" s="47"/>
      <c r="D15" s="47">
        <v>1</v>
      </c>
      <c r="E15" s="47">
        <v>1</v>
      </c>
    </row>
    <row r="16" spans="2:5" ht="13.5" customHeight="1">
      <c r="B16" s="288" t="s">
        <v>156</v>
      </c>
      <c r="C16" s="47"/>
      <c r="D16" s="47">
        <v>1</v>
      </c>
      <c r="E16" s="47"/>
    </row>
    <row r="17" spans="2:5" ht="13.5" customHeight="1">
      <c r="B17" s="288" t="s">
        <v>157</v>
      </c>
      <c r="C17" s="47">
        <v>16</v>
      </c>
      <c r="D17" s="47">
        <v>18</v>
      </c>
      <c r="E17" s="47">
        <v>11</v>
      </c>
    </row>
    <row r="18" spans="2:5" ht="13.5" customHeight="1">
      <c r="B18" s="288" t="s">
        <v>158</v>
      </c>
      <c r="C18" s="47">
        <v>1</v>
      </c>
      <c r="D18" s="47">
        <v>6</v>
      </c>
      <c r="E18" s="47">
        <v>2</v>
      </c>
    </row>
    <row r="19" spans="2:5" ht="13.5" customHeight="1">
      <c r="B19" s="288" t="s">
        <v>159</v>
      </c>
      <c r="C19" s="47"/>
      <c r="D19" s="47">
        <v>3</v>
      </c>
      <c r="E19" s="47">
        <v>1</v>
      </c>
    </row>
    <row r="20" spans="2:5" ht="13.5" customHeight="1">
      <c r="B20" s="288" t="s">
        <v>160</v>
      </c>
      <c r="C20" s="47">
        <v>1</v>
      </c>
      <c r="D20" s="47">
        <v>5</v>
      </c>
      <c r="E20" s="47">
        <v>1</v>
      </c>
    </row>
    <row r="21" spans="2:5" ht="13.5" customHeight="1">
      <c r="B21" s="288" t="s">
        <v>161</v>
      </c>
      <c r="C21" s="47"/>
      <c r="D21" s="47">
        <v>1</v>
      </c>
      <c r="E21" s="47"/>
    </row>
    <row r="22" spans="2:5" ht="13.5" customHeight="1">
      <c r="B22" s="288" t="s">
        <v>162</v>
      </c>
      <c r="C22" s="47">
        <v>1</v>
      </c>
      <c r="D22" s="47">
        <v>1</v>
      </c>
      <c r="E22" s="47"/>
    </row>
    <row r="23" spans="2:5" ht="13.5" customHeight="1">
      <c r="B23" s="288" t="s">
        <v>412</v>
      </c>
      <c r="C23" s="47">
        <v>1</v>
      </c>
      <c r="D23" s="47">
        <v>3</v>
      </c>
      <c r="E23" s="47">
        <v>1</v>
      </c>
    </row>
    <row r="24" spans="2:5" ht="13.5" customHeight="1">
      <c r="B24" s="288" t="s">
        <v>163</v>
      </c>
      <c r="C24" s="47">
        <v>8</v>
      </c>
      <c r="D24" s="47">
        <v>15</v>
      </c>
      <c r="E24" s="47">
        <v>5</v>
      </c>
    </row>
    <row r="25" spans="2:5" ht="13.5" customHeight="1">
      <c r="B25" s="288" t="s">
        <v>169</v>
      </c>
      <c r="C25" s="47">
        <v>12</v>
      </c>
      <c r="D25" s="47">
        <v>18</v>
      </c>
      <c r="E25" s="47">
        <v>5</v>
      </c>
    </row>
    <row r="26" spans="2:5" ht="13.5" customHeight="1">
      <c r="B26" s="288" t="s">
        <v>164</v>
      </c>
      <c r="C26" s="47">
        <v>9</v>
      </c>
      <c r="D26" s="47">
        <v>10</v>
      </c>
      <c r="E26" s="47">
        <v>30</v>
      </c>
    </row>
    <row r="27" spans="2:5" ht="13.5" customHeight="1">
      <c r="B27" s="288" t="s">
        <v>165</v>
      </c>
      <c r="C27" s="47">
        <v>4</v>
      </c>
      <c r="D27" s="47">
        <v>5</v>
      </c>
      <c r="E27" s="47">
        <v>2</v>
      </c>
    </row>
    <row r="28" spans="2:5" ht="13.5" customHeight="1">
      <c r="B28" s="289" t="s">
        <v>166</v>
      </c>
      <c r="C28" s="47">
        <v>136</v>
      </c>
      <c r="D28" s="47">
        <v>114</v>
      </c>
      <c r="E28" s="47">
        <v>74</v>
      </c>
    </row>
    <row r="29" spans="2:5" ht="13.5" customHeight="1">
      <c r="B29" s="323" t="s">
        <v>413</v>
      </c>
      <c r="C29" s="109">
        <f>SUM(C7:C28)</f>
        <v>394</v>
      </c>
      <c r="D29" s="109">
        <f>SUM(D7:D28)</f>
        <v>384</v>
      </c>
      <c r="E29" s="109">
        <f>SUM(E7:E28)</f>
        <v>220</v>
      </c>
    </row>
  </sheetData>
  <sheetProtection selectLockedCells="1"/>
  <printOptions/>
  <pageMargins left="0.75" right="0.75" top="1" bottom="1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1:L213"/>
  <sheetViews>
    <sheetView zoomScaleSheetLayoutView="75" workbookViewId="0" topLeftCell="A94">
      <selection activeCell="A1" sqref="A1"/>
    </sheetView>
  </sheetViews>
  <sheetFormatPr defaultColWidth="9.140625" defaultRowHeight="12.75"/>
  <cols>
    <col min="1" max="1" width="9.140625" style="4" customWidth="1"/>
    <col min="2" max="2" width="23.421875" style="4" customWidth="1"/>
    <col min="3" max="3" width="18.421875" style="4" customWidth="1"/>
    <col min="4" max="4" width="13.28125" style="4" customWidth="1"/>
    <col min="5" max="5" width="14.421875" style="4" customWidth="1"/>
    <col min="6" max="6" width="13.140625" style="4" customWidth="1"/>
    <col min="7" max="7" width="13.00390625" style="4" customWidth="1"/>
    <col min="8" max="8" width="12.8515625" style="4" customWidth="1"/>
    <col min="9" max="9" width="12.00390625" style="4" customWidth="1"/>
    <col min="10" max="10" width="12.28125" style="4" customWidth="1"/>
    <col min="11" max="16384" width="9.140625" style="4" customWidth="1"/>
  </cols>
  <sheetData>
    <row r="1" spans="2:12" ht="16.5" customHeight="1">
      <c r="B1" s="46" t="s">
        <v>409</v>
      </c>
      <c r="C1" s="19"/>
      <c r="D1" s="18"/>
      <c r="E1" s="11"/>
      <c r="F1" s="18"/>
      <c r="G1" s="19"/>
      <c r="H1" s="11"/>
      <c r="I1" s="11"/>
      <c r="J1" s="11"/>
      <c r="K1" s="11"/>
      <c r="L1" s="11"/>
    </row>
    <row r="2" spans="2:12" ht="16.5" customHeight="1">
      <c r="B2" s="46"/>
      <c r="C2" s="19"/>
      <c r="D2" s="18"/>
      <c r="E2" s="11"/>
      <c r="F2" s="18"/>
      <c r="G2" s="19"/>
      <c r="H2" s="11"/>
      <c r="I2" s="11"/>
      <c r="J2" s="11"/>
      <c r="K2" s="11"/>
      <c r="L2" s="11"/>
    </row>
    <row r="3" spans="2:12" ht="16.5" customHeight="1">
      <c r="B3" s="6" t="s">
        <v>96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6.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6.5" customHeight="1">
      <c r="B5" s="68" t="s">
        <v>97</v>
      </c>
      <c r="C5" s="68"/>
      <c r="D5" s="68"/>
      <c r="E5" s="11"/>
      <c r="F5" s="11"/>
      <c r="G5" s="11"/>
      <c r="H5" s="11"/>
      <c r="I5" s="11"/>
      <c r="J5" s="11"/>
      <c r="K5" s="11"/>
      <c r="L5" s="11"/>
    </row>
    <row r="6" spans="2:12" ht="16.5" customHeight="1">
      <c r="B6" s="22" t="s">
        <v>381</v>
      </c>
      <c r="C6" s="22" t="s">
        <v>35</v>
      </c>
      <c r="D6" s="22" t="s">
        <v>81</v>
      </c>
      <c r="E6" s="64" t="s">
        <v>48</v>
      </c>
      <c r="F6" s="11"/>
      <c r="G6" s="11"/>
      <c r="H6" s="11"/>
      <c r="I6" s="11"/>
      <c r="J6" s="11"/>
      <c r="K6" s="11"/>
      <c r="L6" s="11"/>
    </row>
    <row r="7" spans="2:12" ht="16.5" customHeight="1">
      <c r="B7" s="34" t="s">
        <v>1</v>
      </c>
      <c r="C7" s="34">
        <v>201</v>
      </c>
      <c r="D7" s="10">
        <v>112</v>
      </c>
      <c r="E7" s="64"/>
      <c r="F7" s="11"/>
      <c r="G7" s="11"/>
      <c r="H7" s="11"/>
      <c r="I7" s="11"/>
      <c r="J7" s="11"/>
      <c r="K7" s="11"/>
      <c r="L7" s="11"/>
    </row>
    <row r="8" spans="2:12" ht="16.5" customHeight="1">
      <c r="B8" s="34" t="s">
        <v>42</v>
      </c>
      <c r="C8" s="34">
        <v>226</v>
      </c>
      <c r="D8" s="10">
        <v>109</v>
      </c>
      <c r="E8" s="11"/>
      <c r="F8" s="11"/>
      <c r="G8" s="11"/>
      <c r="H8" s="11"/>
      <c r="I8" s="11"/>
      <c r="J8" s="11"/>
      <c r="K8" s="11"/>
      <c r="L8" s="11"/>
    </row>
    <row r="9" spans="2:12" ht="16.5" customHeight="1">
      <c r="B9" s="25" t="s">
        <v>45</v>
      </c>
      <c r="C9" s="25">
        <v>216</v>
      </c>
      <c r="D9" s="39">
        <v>112</v>
      </c>
      <c r="E9" s="11"/>
      <c r="F9" s="11"/>
      <c r="G9" s="11"/>
      <c r="H9" s="11"/>
      <c r="I9" s="11"/>
      <c r="J9" s="11"/>
      <c r="K9" s="11"/>
      <c r="L9" s="11"/>
    </row>
    <row r="10" spans="2:12" ht="16.5" customHeight="1">
      <c r="B10" s="103" t="s">
        <v>505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</row>
    <row r="11" spans="2:12" ht="16.5" customHeight="1">
      <c r="B11" s="103"/>
      <c r="C11" s="10"/>
      <c r="D11" s="10"/>
      <c r="E11" s="11"/>
      <c r="F11" s="11"/>
      <c r="G11" s="11"/>
      <c r="H11" s="11"/>
      <c r="I11" s="11"/>
      <c r="J11" s="11"/>
      <c r="K11" s="11"/>
      <c r="L11" s="11"/>
    </row>
    <row r="12" spans="2:12" ht="16.5" customHeight="1">
      <c r="B12" s="103"/>
      <c r="C12" s="10"/>
      <c r="D12" s="10"/>
      <c r="E12" s="11"/>
      <c r="F12" s="11"/>
      <c r="G12" s="11"/>
      <c r="H12" s="11"/>
      <c r="I12" s="11"/>
      <c r="J12" s="11"/>
      <c r="K12" s="11"/>
      <c r="L12" s="11"/>
    </row>
    <row r="13" spans="2:12" ht="16.5" customHeight="1">
      <c r="B13" s="96" t="s">
        <v>324</v>
      </c>
      <c r="C13" s="10"/>
      <c r="D13" s="10"/>
      <c r="E13" s="11"/>
      <c r="F13" s="64" t="s">
        <v>126</v>
      </c>
      <c r="G13" s="11"/>
      <c r="H13" s="11"/>
      <c r="I13" s="11"/>
      <c r="J13" s="11"/>
      <c r="K13" s="11"/>
      <c r="L13" s="11"/>
    </row>
    <row r="14" spans="2:12" ht="32.25" customHeight="1">
      <c r="B14" s="22"/>
      <c r="C14" s="22" t="s">
        <v>124</v>
      </c>
      <c r="D14" s="22" t="s">
        <v>125</v>
      </c>
      <c r="E14" s="11"/>
      <c r="F14" s="11"/>
      <c r="G14" s="11"/>
      <c r="H14" s="11"/>
      <c r="I14" s="11"/>
      <c r="J14" s="11"/>
      <c r="K14" s="11"/>
      <c r="L14" s="11"/>
    </row>
    <row r="15" spans="2:12" ht="16.5" customHeight="1">
      <c r="B15" s="25" t="s">
        <v>45</v>
      </c>
      <c r="C15" s="114">
        <v>0.82</v>
      </c>
      <c r="D15" s="115"/>
      <c r="F15" s="64"/>
      <c r="G15" s="11"/>
      <c r="H15" s="11"/>
      <c r="I15" s="11"/>
      <c r="J15" s="11"/>
      <c r="K15" s="11"/>
      <c r="L15" s="11"/>
    </row>
    <row r="16" spans="2:12" ht="15" customHeight="1">
      <c r="B16" s="103" t="s">
        <v>325</v>
      </c>
      <c r="C16" s="34"/>
      <c r="D16" s="10"/>
      <c r="E16" s="11"/>
      <c r="F16" s="11"/>
      <c r="G16" s="11"/>
      <c r="H16" s="11"/>
      <c r="I16" s="11"/>
      <c r="J16" s="11"/>
      <c r="K16" s="11"/>
      <c r="L16" s="11"/>
    </row>
    <row r="17" spans="2:12" ht="12" customHeight="1">
      <c r="B17" s="103" t="s">
        <v>326</v>
      </c>
      <c r="C17" s="34"/>
      <c r="D17" s="10"/>
      <c r="E17" s="11"/>
      <c r="F17" s="11"/>
      <c r="G17" s="11"/>
      <c r="H17" s="11"/>
      <c r="I17" s="11"/>
      <c r="J17" s="11"/>
      <c r="K17" s="11"/>
      <c r="L17" s="11"/>
    </row>
    <row r="18" spans="2:12" ht="16.5" customHeight="1">
      <c r="B18" s="103"/>
      <c r="C18" s="34"/>
      <c r="D18" s="10"/>
      <c r="E18" s="11"/>
      <c r="F18" s="11"/>
      <c r="G18" s="11"/>
      <c r="H18" s="11"/>
      <c r="I18" s="11"/>
      <c r="J18" s="11"/>
      <c r="K18" s="11"/>
      <c r="L18" s="11"/>
    </row>
    <row r="19" spans="2:12" ht="16.5" customHeight="1">
      <c r="B19" s="103"/>
      <c r="C19" s="34"/>
      <c r="D19" s="10"/>
      <c r="E19" s="11"/>
      <c r="F19" s="11"/>
      <c r="G19" s="11"/>
      <c r="H19" s="11"/>
      <c r="I19" s="11"/>
      <c r="J19" s="11"/>
      <c r="K19" s="11"/>
      <c r="L19" s="11"/>
    </row>
    <row r="20" spans="2:12" ht="16.5" customHeight="1">
      <c r="B20" s="96" t="s">
        <v>327</v>
      </c>
      <c r="C20" s="34"/>
      <c r="D20" s="10"/>
      <c r="E20" s="11"/>
      <c r="F20" s="11"/>
      <c r="G20" s="44"/>
      <c r="H20" s="11"/>
      <c r="I20" s="11"/>
      <c r="J20" s="11"/>
      <c r="K20" s="11"/>
      <c r="L20" s="11"/>
    </row>
    <row r="21" spans="2:12" ht="16.5" customHeight="1">
      <c r="B21" s="33" t="s">
        <v>381</v>
      </c>
      <c r="C21" s="24" t="s">
        <v>9</v>
      </c>
      <c r="D21" s="124" t="s">
        <v>113</v>
      </c>
      <c r="E21" s="11"/>
      <c r="F21" s="11"/>
      <c r="G21" s="54"/>
      <c r="H21" s="11"/>
      <c r="I21" s="11"/>
      <c r="J21" s="11"/>
      <c r="K21" s="11"/>
      <c r="L21" s="11"/>
    </row>
    <row r="22" spans="2:12" ht="16.5" customHeight="1">
      <c r="B22" s="24" t="s">
        <v>1</v>
      </c>
      <c r="C22" s="145" t="s">
        <v>416</v>
      </c>
      <c r="E22" s="11"/>
      <c r="F22" s="54"/>
      <c r="G22" s="54"/>
      <c r="H22" s="11"/>
      <c r="I22" s="11"/>
      <c r="J22" s="11"/>
      <c r="K22" s="11"/>
      <c r="L22" s="11"/>
    </row>
    <row r="23" spans="2:12" ht="16.5" customHeight="1">
      <c r="B23" s="34" t="s">
        <v>42</v>
      </c>
      <c r="C23" s="79" t="s">
        <v>414</v>
      </c>
      <c r="D23" s="10"/>
      <c r="E23" s="11"/>
      <c r="F23" s="54"/>
      <c r="G23" s="11"/>
      <c r="H23" s="11"/>
      <c r="I23" s="11"/>
      <c r="J23" s="11"/>
      <c r="K23" s="11"/>
      <c r="L23" s="11"/>
    </row>
    <row r="24" spans="2:12" ht="16.5" customHeight="1">
      <c r="B24" s="25" t="s">
        <v>45</v>
      </c>
      <c r="C24" s="72" t="s">
        <v>415</v>
      </c>
      <c r="D24" s="10"/>
      <c r="E24" s="11"/>
      <c r="F24" s="54"/>
      <c r="G24" s="11"/>
      <c r="H24" s="11"/>
      <c r="I24" s="11"/>
      <c r="J24" s="11"/>
      <c r="K24" s="11"/>
      <c r="L24" s="11"/>
    </row>
    <row r="25" spans="2:12" ht="16.5" customHeight="1">
      <c r="B25" s="121" t="s">
        <v>133</v>
      </c>
      <c r="C25" s="122"/>
      <c r="D25" s="123"/>
      <c r="E25" s="61"/>
      <c r="F25" s="61"/>
      <c r="G25" s="61"/>
      <c r="H25" s="11"/>
      <c r="I25" s="11"/>
      <c r="J25" s="11"/>
      <c r="K25" s="11"/>
      <c r="L25" s="11"/>
    </row>
    <row r="26" spans="2:12" ht="11.25" customHeight="1">
      <c r="B26" s="38" t="s">
        <v>132</v>
      </c>
      <c r="C26" s="122"/>
      <c r="D26" s="123"/>
      <c r="E26" s="61"/>
      <c r="F26" s="61"/>
      <c r="G26" s="61"/>
      <c r="H26" s="11"/>
      <c r="I26" s="11"/>
      <c r="J26" s="11"/>
      <c r="K26" s="11"/>
      <c r="L26" s="11"/>
    </row>
    <row r="27" spans="2:12" ht="16.5" customHeight="1">
      <c r="B27" s="38"/>
      <c r="C27" s="122"/>
      <c r="D27" s="123"/>
      <c r="E27" s="61"/>
      <c r="F27" s="61"/>
      <c r="G27" s="61"/>
      <c r="H27" s="11"/>
      <c r="I27" s="11"/>
      <c r="J27" s="11"/>
      <c r="K27" s="11"/>
      <c r="L27" s="11"/>
    </row>
    <row r="28" spans="2:12" ht="16.5" customHeight="1">
      <c r="B28" s="38"/>
      <c r="C28" s="122"/>
      <c r="D28" s="123"/>
      <c r="E28" s="61"/>
      <c r="F28" s="61"/>
      <c r="G28" s="61"/>
      <c r="H28" s="11"/>
      <c r="I28" s="11"/>
      <c r="J28" s="11"/>
      <c r="K28" s="11"/>
      <c r="L28" s="11"/>
    </row>
    <row r="29" spans="2:12" ht="16.5" customHeight="1">
      <c r="B29" s="68" t="s">
        <v>98</v>
      </c>
      <c r="C29" s="68"/>
      <c r="D29" s="68"/>
      <c r="E29" s="68"/>
      <c r="F29" s="93"/>
      <c r="G29" s="11"/>
      <c r="H29" s="11"/>
      <c r="I29" s="11"/>
      <c r="J29" s="11"/>
      <c r="K29" s="11"/>
      <c r="L29" s="11"/>
    </row>
    <row r="30" spans="2:12" ht="16.5" customHeight="1">
      <c r="B30" s="30"/>
      <c r="C30" s="30" t="s">
        <v>1</v>
      </c>
      <c r="D30" s="30" t="s">
        <v>42</v>
      </c>
      <c r="E30" s="30" t="s">
        <v>45</v>
      </c>
      <c r="F30" s="64" t="s">
        <v>48</v>
      </c>
      <c r="G30" s="11"/>
      <c r="H30" s="11"/>
      <c r="I30" s="11"/>
      <c r="J30" s="11"/>
      <c r="K30" s="11"/>
      <c r="L30" s="11"/>
    </row>
    <row r="31" spans="2:12" ht="16.5" customHeight="1">
      <c r="B31" s="99" t="s">
        <v>36</v>
      </c>
      <c r="C31" s="70">
        <v>178</v>
      </c>
      <c r="D31" s="70">
        <v>197</v>
      </c>
      <c r="E31" s="70">
        <v>181</v>
      </c>
      <c r="F31" s="64"/>
      <c r="G31" s="11"/>
      <c r="H31" s="11"/>
      <c r="I31" s="11"/>
      <c r="J31" s="11"/>
      <c r="K31" s="11"/>
      <c r="L31" s="11"/>
    </row>
    <row r="32" spans="2:12" ht="16.5" customHeight="1">
      <c r="B32" s="99" t="s">
        <v>21</v>
      </c>
      <c r="C32" s="70">
        <v>146</v>
      </c>
      <c r="D32" s="54">
        <v>173</v>
      </c>
      <c r="E32" s="70">
        <v>164</v>
      </c>
      <c r="G32" s="11"/>
      <c r="H32" s="11"/>
      <c r="I32" s="11"/>
      <c r="J32" s="11"/>
      <c r="K32" s="11"/>
      <c r="L32" s="11"/>
    </row>
    <row r="33" spans="2:12" ht="16.5" customHeight="1">
      <c r="B33" s="99" t="s">
        <v>419</v>
      </c>
      <c r="C33" s="70">
        <v>28</v>
      </c>
      <c r="D33" s="54">
        <v>11</v>
      </c>
      <c r="E33" s="70">
        <v>21</v>
      </c>
      <c r="F33" s="11"/>
      <c r="G33" s="11"/>
      <c r="H33" s="11"/>
      <c r="I33" s="11"/>
      <c r="J33" s="11"/>
      <c r="K33" s="11"/>
      <c r="L33" s="11"/>
    </row>
    <row r="34" spans="2:12" ht="16.5" customHeight="1">
      <c r="B34" s="99" t="s">
        <v>418</v>
      </c>
      <c r="C34" s="70">
        <v>7</v>
      </c>
      <c r="D34" s="54">
        <v>5</v>
      </c>
      <c r="E34" s="70">
        <v>8</v>
      </c>
      <c r="F34" s="11"/>
      <c r="G34" s="11"/>
      <c r="H34" s="11"/>
      <c r="I34" s="11"/>
      <c r="J34" s="11"/>
      <c r="K34" s="11"/>
      <c r="L34" s="11"/>
    </row>
    <row r="35" spans="2:12" ht="16.5" customHeight="1">
      <c r="B35" s="99" t="s">
        <v>417</v>
      </c>
      <c r="C35" s="70">
        <v>4</v>
      </c>
      <c r="D35" s="54">
        <v>0</v>
      </c>
      <c r="E35" s="70">
        <v>0</v>
      </c>
      <c r="F35" s="11"/>
      <c r="G35" s="11"/>
      <c r="H35" s="11"/>
      <c r="I35" s="11"/>
      <c r="J35" s="11"/>
      <c r="K35" s="11"/>
      <c r="L35" s="11"/>
    </row>
    <row r="36" spans="2:12" ht="16.5" customHeight="1">
      <c r="B36" s="101" t="s">
        <v>24</v>
      </c>
      <c r="C36" s="70">
        <v>8</v>
      </c>
      <c r="D36" s="54">
        <v>9</v>
      </c>
      <c r="E36" s="70">
        <v>42</v>
      </c>
      <c r="H36" s="11"/>
      <c r="I36" s="11"/>
      <c r="J36" s="11"/>
      <c r="K36" s="11"/>
      <c r="L36" s="11"/>
    </row>
    <row r="37" spans="2:12" ht="16.5" customHeight="1">
      <c r="B37" s="99" t="s">
        <v>25</v>
      </c>
      <c r="C37" s="70">
        <v>1</v>
      </c>
      <c r="D37" s="54">
        <v>1</v>
      </c>
      <c r="E37" s="70">
        <v>0</v>
      </c>
      <c r="H37" s="11"/>
      <c r="I37" s="11"/>
      <c r="J37" s="11"/>
      <c r="K37" s="11"/>
      <c r="L37" s="11"/>
    </row>
    <row r="38" spans="2:12" ht="16.5" customHeight="1">
      <c r="B38" s="101" t="s">
        <v>26</v>
      </c>
      <c r="C38" s="70">
        <v>9.9</v>
      </c>
      <c r="D38" s="70">
        <v>9.3</v>
      </c>
      <c r="E38" s="70">
        <v>9.2</v>
      </c>
      <c r="F38" s="11"/>
      <c r="G38" s="11"/>
      <c r="H38" s="11"/>
      <c r="I38" s="11"/>
      <c r="J38" s="11"/>
      <c r="K38" s="11"/>
      <c r="L38" s="11"/>
    </row>
    <row r="39" spans="2:12" ht="16.5" customHeight="1">
      <c r="B39" s="102" t="s">
        <v>27</v>
      </c>
      <c r="C39" s="17">
        <v>9.4</v>
      </c>
      <c r="D39" s="17">
        <v>8.7</v>
      </c>
      <c r="E39" s="17">
        <v>8.9</v>
      </c>
      <c r="F39" s="11"/>
      <c r="G39" s="11"/>
      <c r="H39" s="11"/>
      <c r="I39" s="11"/>
      <c r="J39" s="11"/>
      <c r="K39" s="11"/>
      <c r="L39" s="11"/>
    </row>
    <row r="40" spans="2:12" ht="16.5" customHeight="1">
      <c r="B40" s="38" t="s">
        <v>60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6.5" customHeight="1"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6.5" customHeight="1">
      <c r="B42" s="38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2:12" ht="16.5" customHeight="1">
      <c r="B43" s="11" t="s">
        <v>99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27" customHeight="1">
      <c r="B44" s="22"/>
      <c r="C44" s="22" t="s">
        <v>16</v>
      </c>
      <c r="D44" s="22" t="s">
        <v>43</v>
      </c>
      <c r="E44" s="22" t="s">
        <v>17</v>
      </c>
      <c r="F44" s="22" t="s">
        <v>19</v>
      </c>
      <c r="G44" s="22" t="s">
        <v>20</v>
      </c>
      <c r="H44" s="22" t="s">
        <v>328</v>
      </c>
      <c r="I44" s="271" t="s">
        <v>82</v>
      </c>
      <c r="J44" s="22" t="s">
        <v>18</v>
      </c>
      <c r="K44" s="64" t="s">
        <v>48</v>
      </c>
      <c r="L44" s="11"/>
    </row>
    <row r="45" spans="2:12" ht="16.5" customHeight="1">
      <c r="B45" s="34" t="s">
        <v>1</v>
      </c>
      <c r="C45" s="10">
        <v>4</v>
      </c>
      <c r="D45" s="10">
        <v>32</v>
      </c>
      <c r="E45" s="10">
        <v>23</v>
      </c>
      <c r="F45" s="10">
        <v>46</v>
      </c>
      <c r="G45" s="10">
        <v>69</v>
      </c>
      <c r="H45" s="34">
        <v>4</v>
      </c>
      <c r="I45" s="116">
        <v>0</v>
      </c>
      <c r="J45" s="24">
        <v>178</v>
      </c>
      <c r="L45" s="11"/>
    </row>
    <row r="46" spans="2:12" ht="16.5" customHeight="1">
      <c r="B46" s="34" t="s">
        <v>42</v>
      </c>
      <c r="C46" s="10">
        <v>6</v>
      </c>
      <c r="D46" s="10">
        <v>28</v>
      </c>
      <c r="E46" s="10">
        <v>29</v>
      </c>
      <c r="F46" s="10">
        <v>50</v>
      </c>
      <c r="G46" s="10">
        <v>83</v>
      </c>
      <c r="H46" s="34">
        <v>1</v>
      </c>
      <c r="I46" s="272">
        <v>0</v>
      </c>
      <c r="J46" s="34">
        <v>197</v>
      </c>
      <c r="K46" s="11"/>
      <c r="L46" s="11"/>
    </row>
    <row r="47" spans="2:12" ht="16.5" customHeight="1">
      <c r="B47" s="25" t="s">
        <v>45</v>
      </c>
      <c r="C47" s="39">
        <v>5</v>
      </c>
      <c r="D47" s="39">
        <v>27</v>
      </c>
      <c r="E47" s="39">
        <v>25</v>
      </c>
      <c r="F47" s="39">
        <v>56</v>
      </c>
      <c r="G47" s="39">
        <v>57</v>
      </c>
      <c r="H47" s="25">
        <v>0</v>
      </c>
      <c r="I47" s="49">
        <v>1</v>
      </c>
      <c r="J47" s="25">
        <v>181</v>
      </c>
      <c r="K47" s="11"/>
      <c r="L47" s="11"/>
    </row>
    <row r="48" spans="2:12" ht="16.5" customHeight="1">
      <c r="B48" s="61" t="s">
        <v>83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6.5" customHeight="1">
      <c r="B49" s="6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6.5" customHeight="1">
      <c r="B50" s="6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6.5" customHeight="1">
      <c r="B51" s="4" t="s">
        <v>102</v>
      </c>
      <c r="I51" s="11"/>
      <c r="J51" s="11"/>
      <c r="K51" s="11"/>
      <c r="L51" s="11"/>
    </row>
    <row r="52" spans="2:12" ht="16.5" customHeight="1">
      <c r="B52" s="30"/>
      <c r="C52" s="30" t="s">
        <v>1</v>
      </c>
      <c r="D52" s="30" t="s">
        <v>42</v>
      </c>
      <c r="E52" s="30" t="s">
        <v>45</v>
      </c>
      <c r="F52" s="64" t="s">
        <v>72</v>
      </c>
      <c r="I52" s="11"/>
      <c r="J52" s="11"/>
      <c r="K52" s="11"/>
      <c r="L52" s="11"/>
    </row>
    <row r="53" spans="2:12" ht="16.5" customHeight="1">
      <c r="B53" s="63" t="s">
        <v>100</v>
      </c>
      <c r="C53" s="70"/>
      <c r="D53" s="54"/>
      <c r="E53" s="70"/>
      <c r="I53" s="11"/>
      <c r="J53" s="11"/>
      <c r="K53" s="11"/>
      <c r="L53" s="11"/>
    </row>
    <row r="54" spans="2:12" ht="16.5" customHeight="1">
      <c r="B54" s="105" t="s">
        <v>101</v>
      </c>
      <c r="C54" s="17"/>
      <c r="D54" s="72"/>
      <c r="E54" s="17"/>
      <c r="I54" s="11"/>
      <c r="J54" s="11"/>
      <c r="K54" s="11"/>
      <c r="L54" s="11"/>
    </row>
    <row r="55" spans="2:12" ht="16.5" customHeight="1">
      <c r="B55" s="50" t="s">
        <v>329</v>
      </c>
      <c r="I55" s="11"/>
      <c r="J55" s="11"/>
      <c r="K55" s="11"/>
      <c r="L55" s="11"/>
    </row>
    <row r="56" spans="9:12" ht="16.5" customHeight="1">
      <c r="I56" s="11"/>
      <c r="J56" s="11"/>
      <c r="K56" s="11"/>
      <c r="L56" s="11"/>
    </row>
    <row r="57" spans="2:12" ht="16.5" customHeight="1">
      <c r="B57" s="61"/>
      <c r="C57" s="11"/>
      <c r="D57" s="11"/>
      <c r="E57" s="11"/>
      <c r="F57" s="11"/>
      <c r="G57" s="36"/>
      <c r="H57" s="34"/>
      <c r="I57" s="34"/>
      <c r="J57" s="34"/>
      <c r="K57" s="34"/>
      <c r="L57" s="11"/>
    </row>
    <row r="58" spans="2:12" ht="16.5" customHeight="1">
      <c r="B58" s="11" t="s">
        <v>103</v>
      </c>
      <c r="C58" s="11"/>
      <c r="D58" s="11"/>
      <c r="E58" s="11"/>
      <c r="F58" s="11"/>
      <c r="G58" s="36"/>
      <c r="I58" s="10"/>
      <c r="J58" s="10"/>
      <c r="K58" s="34"/>
      <c r="L58" s="11"/>
    </row>
    <row r="59" spans="2:12" ht="16.5" customHeight="1">
      <c r="B59" s="20" t="s">
        <v>421</v>
      </c>
      <c r="C59" s="33" t="s">
        <v>420</v>
      </c>
      <c r="D59" s="33" t="s">
        <v>2</v>
      </c>
      <c r="E59" s="75" t="s">
        <v>422</v>
      </c>
      <c r="F59" s="33" t="s">
        <v>0</v>
      </c>
      <c r="H59" s="34"/>
      <c r="I59" s="34"/>
      <c r="J59" s="34"/>
      <c r="K59" s="34"/>
      <c r="L59" s="11"/>
    </row>
    <row r="60" spans="2:12" ht="16.5" customHeight="1">
      <c r="B60" s="24" t="s">
        <v>35</v>
      </c>
      <c r="C60" s="24">
        <v>87</v>
      </c>
      <c r="D60" s="24">
        <v>93</v>
      </c>
      <c r="E60" s="116">
        <v>1</v>
      </c>
      <c r="F60" s="24">
        <f>SUM(C60:D60)</f>
        <v>180</v>
      </c>
      <c r="G60" s="64" t="s">
        <v>48</v>
      </c>
      <c r="H60" s="34"/>
      <c r="I60" s="10"/>
      <c r="J60" s="10"/>
      <c r="K60" s="10"/>
      <c r="L60" s="11"/>
    </row>
    <row r="61" spans="2:12" ht="16.5" customHeight="1">
      <c r="B61" s="25" t="s">
        <v>136</v>
      </c>
      <c r="C61" s="39">
        <v>71</v>
      </c>
      <c r="D61" s="25">
        <v>41</v>
      </c>
      <c r="E61" s="49">
        <v>0</v>
      </c>
      <c r="F61" s="25">
        <f>SUM(C61:D61)</f>
        <v>112</v>
      </c>
      <c r="H61" s="11"/>
      <c r="I61" s="11"/>
      <c r="J61" s="11"/>
      <c r="K61" s="11"/>
      <c r="L61" s="11"/>
    </row>
    <row r="62" spans="2:12" ht="16.5" customHeight="1">
      <c r="B62" s="61"/>
      <c r="C62" s="11"/>
      <c r="D62" s="8"/>
      <c r="E62" s="8"/>
      <c r="F62" s="8"/>
      <c r="G62" s="8"/>
      <c r="H62" s="11"/>
      <c r="I62" s="11"/>
      <c r="J62" s="11"/>
      <c r="K62" s="11"/>
      <c r="L62" s="11"/>
    </row>
    <row r="63" spans="2:12" ht="16.5" customHeight="1">
      <c r="B63" s="11"/>
      <c r="L63" s="11"/>
    </row>
    <row r="64" spans="2:12" ht="16.5" customHeight="1">
      <c r="B64" s="11" t="s">
        <v>104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16.5" customHeight="1">
      <c r="B65" s="68" t="s">
        <v>105</v>
      </c>
      <c r="C65" s="68"/>
      <c r="D65" s="68"/>
      <c r="E65" s="68"/>
      <c r="F65" s="68"/>
      <c r="G65" s="68"/>
      <c r="H65" s="68"/>
      <c r="I65" s="68"/>
      <c r="J65" s="68"/>
      <c r="K65" s="68"/>
      <c r="L65" s="11"/>
    </row>
    <row r="66" spans="2:12" ht="40.5" customHeight="1">
      <c r="B66" s="22"/>
      <c r="C66" s="22" t="s">
        <v>33</v>
      </c>
      <c r="D66" s="22" t="s">
        <v>4</v>
      </c>
      <c r="E66" s="31" t="s">
        <v>5</v>
      </c>
      <c r="F66" s="22" t="s">
        <v>6</v>
      </c>
      <c r="G66" s="22" t="s">
        <v>46</v>
      </c>
      <c r="H66" s="22" t="s">
        <v>51</v>
      </c>
      <c r="I66" s="22" t="s">
        <v>13</v>
      </c>
      <c r="J66" s="22" t="s">
        <v>7</v>
      </c>
      <c r="K66" s="22" t="s">
        <v>0</v>
      </c>
      <c r="L66" s="64" t="s">
        <v>48</v>
      </c>
    </row>
    <row r="67" spans="2:11" ht="16.5" customHeight="1">
      <c r="B67" s="34" t="s">
        <v>1</v>
      </c>
      <c r="C67" s="246" t="s">
        <v>425</v>
      </c>
      <c r="D67" s="246" t="s">
        <v>426</v>
      </c>
      <c r="E67" s="246" t="s">
        <v>425</v>
      </c>
      <c r="F67" s="246" t="s">
        <v>428</v>
      </c>
      <c r="G67" s="246" t="s">
        <v>430</v>
      </c>
      <c r="H67" s="246" t="s">
        <v>426</v>
      </c>
      <c r="I67" s="246" t="s">
        <v>433</v>
      </c>
      <c r="J67" s="246" t="s">
        <v>425</v>
      </c>
      <c r="K67" s="24">
        <v>178</v>
      </c>
    </row>
    <row r="68" spans="2:12" ht="16.5" customHeight="1">
      <c r="B68" s="34" t="s">
        <v>42</v>
      </c>
      <c r="C68" s="10" t="s">
        <v>425</v>
      </c>
      <c r="D68" s="10" t="s">
        <v>427</v>
      </c>
      <c r="E68" s="10" t="s">
        <v>425</v>
      </c>
      <c r="F68" s="10" t="s">
        <v>429</v>
      </c>
      <c r="G68" s="10" t="s">
        <v>431</v>
      </c>
      <c r="H68" s="10" t="s">
        <v>432</v>
      </c>
      <c r="I68" s="10" t="s">
        <v>434</v>
      </c>
      <c r="J68" s="10" t="s">
        <v>425</v>
      </c>
      <c r="K68" s="34">
        <v>197</v>
      </c>
      <c r="L68" s="11"/>
    </row>
    <row r="69" spans="2:12" ht="16.5" customHeight="1">
      <c r="B69" s="25" t="s">
        <v>45</v>
      </c>
      <c r="C69" s="17" t="s">
        <v>423</v>
      </c>
      <c r="D69" s="17" t="s">
        <v>439</v>
      </c>
      <c r="E69" s="17" t="s">
        <v>425</v>
      </c>
      <c r="F69" s="17" t="s">
        <v>438</v>
      </c>
      <c r="G69" s="17" t="s">
        <v>435</v>
      </c>
      <c r="H69" s="17" t="s">
        <v>436</v>
      </c>
      <c r="I69" s="17" t="s">
        <v>437</v>
      </c>
      <c r="J69" s="17" t="s">
        <v>424</v>
      </c>
      <c r="K69" s="17">
        <v>181</v>
      </c>
      <c r="L69" s="11"/>
    </row>
    <row r="70" spans="2:12" ht="16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6.5" customHeight="1">
      <c r="B71" s="68" t="s">
        <v>106</v>
      </c>
      <c r="C71" s="68"/>
      <c r="D71" s="68"/>
      <c r="E71" s="68"/>
      <c r="F71" s="68"/>
      <c r="G71" s="68"/>
      <c r="H71" s="68"/>
      <c r="I71" s="68"/>
      <c r="J71" s="68"/>
      <c r="K71" s="68"/>
      <c r="L71" s="11"/>
    </row>
    <row r="72" spans="2:12" ht="40.5" customHeight="1">
      <c r="B72" s="22"/>
      <c r="C72" s="22" t="s">
        <v>33</v>
      </c>
      <c r="D72" s="22" t="s">
        <v>4</v>
      </c>
      <c r="E72" s="31" t="s">
        <v>5</v>
      </c>
      <c r="F72" s="22" t="s">
        <v>6</v>
      </c>
      <c r="G72" s="22" t="s">
        <v>46</v>
      </c>
      <c r="H72" s="22" t="s">
        <v>51</v>
      </c>
      <c r="I72" s="22" t="s">
        <v>13</v>
      </c>
      <c r="J72" s="22" t="s">
        <v>7</v>
      </c>
      <c r="K72" s="22" t="s">
        <v>0</v>
      </c>
      <c r="L72" s="64" t="s">
        <v>48</v>
      </c>
    </row>
    <row r="73" spans="2:11" ht="16.5" customHeight="1">
      <c r="B73" s="34" t="s">
        <v>1</v>
      </c>
      <c r="C73" s="10">
        <v>0</v>
      </c>
      <c r="D73" s="10">
        <v>3</v>
      </c>
      <c r="E73" s="10">
        <v>0</v>
      </c>
      <c r="F73" s="10">
        <v>5</v>
      </c>
      <c r="G73" s="10">
        <v>73</v>
      </c>
      <c r="H73" s="10">
        <v>9</v>
      </c>
      <c r="I73" s="10">
        <v>22</v>
      </c>
      <c r="J73" s="10">
        <v>0</v>
      </c>
      <c r="K73" s="24">
        <f>SUM(C73:J73)</f>
        <v>112</v>
      </c>
    </row>
    <row r="74" spans="2:12" ht="16.5" customHeight="1">
      <c r="B74" s="34" t="s">
        <v>42</v>
      </c>
      <c r="C74" s="10">
        <v>0</v>
      </c>
      <c r="D74" s="10">
        <v>2</v>
      </c>
      <c r="E74" s="10">
        <v>0</v>
      </c>
      <c r="F74" s="10">
        <v>5</v>
      </c>
      <c r="G74" s="10">
        <v>73</v>
      </c>
      <c r="H74" s="10">
        <v>10</v>
      </c>
      <c r="I74" s="10">
        <v>19</v>
      </c>
      <c r="J74" s="10">
        <v>0</v>
      </c>
      <c r="K74" s="34">
        <f>SUM(C74:J74)</f>
        <v>109</v>
      </c>
      <c r="L74" s="11"/>
    </row>
    <row r="75" spans="2:12" ht="16.5" customHeight="1">
      <c r="B75" s="25" t="s">
        <v>45</v>
      </c>
      <c r="C75" s="39">
        <v>1</v>
      </c>
      <c r="D75" s="39">
        <v>2</v>
      </c>
      <c r="E75" s="39">
        <v>0</v>
      </c>
      <c r="F75" s="39">
        <v>6</v>
      </c>
      <c r="G75" s="39">
        <v>76</v>
      </c>
      <c r="H75" s="39">
        <v>10</v>
      </c>
      <c r="I75" s="39">
        <v>17</v>
      </c>
      <c r="J75" s="39">
        <v>0</v>
      </c>
      <c r="K75" s="25">
        <f>SUM(C75:J75)</f>
        <v>112</v>
      </c>
      <c r="L75" s="11"/>
    </row>
    <row r="76" spans="2:12" ht="16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6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6.5" customHeight="1">
      <c r="B78" s="11" t="s">
        <v>107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1" ht="16.5" customHeight="1">
      <c r="B79" s="98"/>
      <c r="C79" s="30" t="s">
        <v>9</v>
      </c>
      <c r="D79" s="64" t="s">
        <v>113</v>
      </c>
      <c r="E79" s="44"/>
      <c r="F79" s="44"/>
      <c r="G79" s="44"/>
      <c r="H79" s="44"/>
      <c r="I79" s="44"/>
      <c r="J79" s="44"/>
      <c r="K79" s="11"/>
    </row>
    <row r="80" spans="2:11" ht="16.5" customHeight="1">
      <c r="B80" s="99" t="s">
        <v>22</v>
      </c>
      <c r="C80" s="70">
        <v>12</v>
      </c>
      <c r="E80" s="11"/>
      <c r="F80" s="11"/>
      <c r="G80" s="11"/>
      <c r="H80" s="11"/>
      <c r="I80" s="11"/>
      <c r="J80" s="11"/>
      <c r="K80" s="11"/>
    </row>
    <row r="81" spans="2:11" ht="16.5" customHeight="1">
      <c r="B81" s="99" t="s">
        <v>37</v>
      </c>
      <c r="C81" s="70">
        <v>1</v>
      </c>
      <c r="D81" s="11"/>
      <c r="E81" s="11"/>
      <c r="F81" s="11"/>
      <c r="G81" s="11"/>
      <c r="H81" s="11"/>
      <c r="I81" s="11"/>
      <c r="J81" s="11"/>
      <c r="K81" s="11"/>
    </row>
    <row r="82" spans="2:11" ht="16.5" customHeight="1">
      <c r="B82" s="99" t="s">
        <v>108</v>
      </c>
      <c r="C82" s="70">
        <v>0</v>
      </c>
      <c r="D82" s="11"/>
      <c r="E82" s="11"/>
      <c r="F82" s="11"/>
      <c r="G82" s="11"/>
      <c r="H82" s="11"/>
      <c r="I82" s="11"/>
      <c r="J82" s="11"/>
      <c r="K82" s="11"/>
    </row>
    <row r="83" spans="2:11" ht="16.5" customHeight="1">
      <c r="B83" s="99" t="s">
        <v>109</v>
      </c>
      <c r="C83" s="70">
        <v>1.5</v>
      </c>
      <c r="D83" s="11"/>
      <c r="E83" s="11"/>
      <c r="F83" s="11"/>
      <c r="G83" s="11"/>
      <c r="H83" s="11"/>
      <c r="I83" s="11"/>
      <c r="J83" s="11"/>
      <c r="K83" s="11"/>
    </row>
    <row r="84" spans="2:11" ht="16.5" customHeight="1">
      <c r="B84" s="99" t="s">
        <v>110</v>
      </c>
      <c r="C84" s="70">
        <v>0</v>
      </c>
      <c r="D84" s="11"/>
      <c r="E84" s="11"/>
      <c r="F84" s="11"/>
      <c r="G84" s="11"/>
      <c r="H84" s="11"/>
      <c r="I84" s="11"/>
      <c r="J84" s="11"/>
      <c r="K84" s="11"/>
    </row>
    <row r="85" spans="2:11" ht="16.5" customHeight="1">
      <c r="B85" s="99" t="s">
        <v>44</v>
      </c>
      <c r="C85" s="70">
        <v>0.5</v>
      </c>
      <c r="D85" s="11"/>
      <c r="E85" s="11"/>
      <c r="F85" s="11"/>
      <c r="G85" s="11"/>
      <c r="H85" s="11"/>
      <c r="I85" s="11"/>
      <c r="J85" s="11"/>
      <c r="K85" s="11"/>
    </row>
    <row r="86" spans="2:11" ht="32.25" customHeight="1">
      <c r="B86" s="74" t="s">
        <v>111</v>
      </c>
      <c r="C86" s="70">
        <v>0.1</v>
      </c>
      <c r="D86" s="11"/>
      <c r="E86" s="11"/>
      <c r="F86" s="11"/>
      <c r="G86" s="11"/>
      <c r="H86" s="11"/>
      <c r="I86" s="11"/>
      <c r="J86" s="11"/>
      <c r="K86" s="11"/>
    </row>
    <row r="87" spans="2:11" ht="16.5" customHeight="1">
      <c r="B87" s="99" t="s">
        <v>112</v>
      </c>
      <c r="C87" s="70">
        <v>0</v>
      </c>
      <c r="D87" s="11"/>
      <c r="E87" s="11" t="s">
        <v>59</v>
      </c>
      <c r="F87" s="11"/>
      <c r="G87" s="44"/>
      <c r="H87" s="11"/>
      <c r="I87" s="11"/>
      <c r="J87" s="11"/>
      <c r="K87" s="11"/>
    </row>
    <row r="88" spans="2:11" ht="16.5" customHeight="1">
      <c r="B88" s="99" t="s">
        <v>23</v>
      </c>
      <c r="C88" s="70">
        <v>0</v>
      </c>
      <c r="D88" s="11"/>
      <c r="E88" s="11"/>
      <c r="F88" s="11"/>
      <c r="G88" s="11"/>
      <c r="H88" s="11"/>
      <c r="I88" s="11"/>
      <c r="J88" s="11"/>
      <c r="K88" s="11"/>
    </row>
    <row r="89" spans="2:11" ht="16.5" customHeight="1">
      <c r="B89" s="100" t="s">
        <v>47</v>
      </c>
      <c r="C89" s="17">
        <v>3.6</v>
      </c>
      <c r="D89" s="11"/>
      <c r="E89" s="11"/>
      <c r="F89" s="11"/>
      <c r="G89" s="11"/>
      <c r="H89" s="11"/>
      <c r="I89" s="11"/>
      <c r="J89" s="11"/>
      <c r="K89" s="11"/>
    </row>
    <row r="90" spans="2:11" ht="16.5" customHeight="1">
      <c r="B90" s="7"/>
      <c r="C90" s="7"/>
      <c r="D90" s="11"/>
      <c r="E90" s="11"/>
      <c r="F90" s="11"/>
      <c r="G90" s="11"/>
      <c r="H90" s="11"/>
      <c r="I90" s="11"/>
      <c r="J90" s="11"/>
      <c r="K90" s="11"/>
    </row>
    <row r="91" spans="2:12" ht="16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6.5" customHeight="1">
      <c r="B92" s="4" t="s">
        <v>506</v>
      </c>
      <c r="H92" s="11"/>
      <c r="I92" s="11"/>
      <c r="J92" s="11"/>
      <c r="K92" s="11"/>
      <c r="L92" s="11"/>
    </row>
    <row r="93" spans="2:12" ht="51" customHeight="1">
      <c r="B93" s="45" t="s">
        <v>52</v>
      </c>
      <c r="C93" s="45" t="s">
        <v>53</v>
      </c>
      <c r="D93" s="45" t="s">
        <v>54</v>
      </c>
      <c r="E93" s="45" t="s">
        <v>55</v>
      </c>
      <c r="F93" s="134" t="s">
        <v>56</v>
      </c>
      <c r="G93" s="135" t="s">
        <v>57</v>
      </c>
      <c r="H93" s="45" t="s">
        <v>58</v>
      </c>
      <c r="I93" s="64" t="s">
        <v>48</v>
      </c>
      <c r="J93" s="11"/>
      <c r="K93" s="11"/>
      <c r="L93" s="11"/>
    </row>
    <row r="94" spans="2:12" ht="16.5" customHeight="1">
      <c r="B94" s="45">
        <v>439</v>
      </c>
      <c r="C94" s="45">
        <v>360</v>
      </c>
      <c r="D94" s="45">
        <v>82</v>
      </c>
      <c r="E94" s="45" t="s">
        <v>61</v>
      </c>
      <c r="F94" s="133" t="s">
        <v>61</v>
      </c>
      <c r="G94" s="133">
        <v>51</v>
      </c>
      <c r="H94" s="45">
        <v>94</v>
      </c>
      <c r="J94" s="11"/>
      <c r="K94" s="11"/>
      <c r="L94" s="11"/>
    </row>
    <row r="95" spans="2:12" ht="16.5" customHeight="1">
      <c r="B95" s="118" t="s">
        <v>138</v>
      </c>
      <c r="C95" s="119"/>
      <c r="D95" s="119"/>
      <c r="E95" s="119"/>
      <c r="F95" s="119"/>
      <c r="G95" s="119"/>
      <c r="H95" s="119"/>
      <c r="I95" s="11"/>
      <c r="J95" s="11"/>
      <c r="K95" s="11"/>
      <c r="L95" s="11"/>
    </row>
    <row r="96" spans="2:12" ht="16.5" customHeight="1">
      <c r="B96" s="118"/>
      <c r="C96" s="119"/>
      <c r="D96" s="119"/>
      <c r="E96" s="119"/>
      <c r="F96" s="119"/>
      <c r="G96" s="119"/>
      <c r="H96" s="119"/>
      <c r="I96" s="11"/>
      <c r="J96" s="11"/>
      <c r="K96" s="11"/>
      <c r="L96" s="11"/>
    </row>
    <row r="97" spans="2:12" ht="16.5" customHeight="1">
      <c r="B97" s="119"/>
      <c r="C97" s="119"/>
      <c r="D97" s="119"/>
      <c r="E97" s="119"/>
      <c r="F97" s="119"/>
      <c r="G97" s="119"/>
      <c r="H97" s="119"/>
      <c r="I97" s="11"/>
      <c r="J97" s="11"/>
      <c r="K97" s="11"/>
      <c r="L97" s="11"/>
    </row>
    <row r="98" spans="2:12" ht="16.5" customHeight="1">
      <c r="B98" s="120" t="s">
        <v>137</v>
      </c>
      <c r="C98" s="119"/>
      <c r="D98" s="119"/>
      <c r="E98" s="119"/>
      <c r="F98" s="125"/>
      <c r="G98" s="119"/>
      <c r="H98" s="119"/>
      <c r="I98" s="11"/>
      <c r="J98" s="11"/>
      <c r="K98" s="11"/>
      <c r="L98" s="11"/>
    </row>
    <row r="99" spans="2:12" ht="16.5" customHeight="1">
      <c r="B99" s="131"/>
      <c r="C99" s="131" t="s">
        <v>35</v>
      </c>
      <c r="D99" s="131" t="s">
        <v>136</v>
      </c>
      <c r="E99" s="119"/>
      <c r="F99" s="132" t="s">
        <v>74</v>
      </c>
      <c r="G99" s="119"/>
      <c r="H99" s="126"/>
      <c r="I99" s="11"/>
      <c r="J99" s="11"/>
      <c r="K99" s="11"/>
      <c r="L99" s="11"/>
    </row>
    <row r="100" spans="2:12" ht="16.5" customHeight="1">
      <c r="B100" s="119" t="s">
        <v>1</v>
      </c>
      <c r="C100" s="128">
        <v>0.074</v>
      </c>
      <c r="D100" s="127">
        <v>0.221</v>
      </c>
      <c r="E100" s="119"/>
      <c r="G100" s="119"/>
      <c r="H100" s="126"/>
      <c r="I100" s="11"/>
      <c r="J100" s="11"/>
      <c r="K100" s="11"/>
      <c r="L100" s="11"/>
    </row>
    <row r="101" spans="2:12" ht="16.5" customHeight="1">
      <c r="B101" s="119" t="s">
        <v>42</v>
      </c>
      <c r="C101" s="128">
        <v>0.082</v>
      </c>
      <c r="D101" s="127">
        <v>0.172</v>
      </c>
      <c r="E101" s="119"/>
      <c r="F101" s="126"/>
      <c r="G101" s="126"/>
      <c r="H101" s="126"/>
      <c r="I101" s="11"/>
      <c r="J101" s="11"/>
      <c r="K101" s="11"/>
      <c r="L101" s="11"/>
    </row>
    <row r="102" spans="2:12" ht="16.5" customHeight="1">
      <c r="B102" s="49" t="s">
        <v>45</v>
      </c>
      <c r="C102" s="129"/>
      <c r="D102" s="130"/>
      <c r="G102" s="126"/>
      <c r="H102" s="11"/>
      <c r="I102" s="11"/>
      <c r="J102" s="11"/>
      <c r="K102" s="11"/>
      <c r="L102" s="11"/>
    </row>
    <row r="103" ht="16.5" customHeight="1">
      <c r="G103" s="126"/>
    </row>
    <row r="104" ht="16.5" customHeight="1">
      <c r="B104" s="4" t="s">
        <v>330</v>
      </c>
    </row>
    <row r="105" spans="2:7" ht="16.5" customHeight="1">
      <c r="B105" s="37"/>
      <c r="C105" s="75" t="s">
        <v>120</v>
      </c>
      <c r="D105" s="75" t="s">
        <v>123</v>
      </c>
      <c r="E105" s="75" t="s">
        <v>121</v>
      </c>
      <c r="F105" s="75" t="s">
        <v>122</v>
      </c>
      <c r="G105" s="59" t="s">
        <v>72</v>
      </c>
    </row>
    <row r="106" spans="2:12" ht="16.5" customHeight="1">
      <c r="B106" s="104" t="s">
        <v>115</v>
      </c>
      <c r="C106" s="104"/>
      <c r="D106" s="104"/>
      <c r="E106" s="104"/>
      <c r="F106" s="104"/>
      <c r="H106" s="11"/>
      <c r="I106" s="11"/>
      <c r="J106" s="11"/>
      <c r="K106" s="11"/>
      <c r="L106" s="11"/>
    </row>
    <row r="107" spans="2:12" ht="16.5" customHeight="1">
      <c r="B107" s="51" t="s">
        <v>114</v>
      </c>
      <c r="C107" s="51"/>
      <c r="D107" s="51"/>
      <c r="E107" s="51"/>
      <c r="F107" s="51"/>
      <c r="H107" s="11"/>
      <c r="I107" s="11"/>
      <c r="J107" s="11"/>
      <c r="K107" s="11"/>
      <c r="L107" s="11"/>
    </row>
    <row r="108" spans="8:12" ht="16.5" customHeight="1">
      <c r="H108" s="11"/>
      <c r="I108" s="11"/>
      <c r="J108" s="11"/>
      <c r="K108" s="11"/>
      <c r="L108" s="11"/>
    </row>
    <row r="109" spans="8:12" ht="16.5" customHeight="1">
      <c r="H109" s="11"/>
      <c r="I109" s="11"/>
      <c r="J109" s="11"/>
      <c r="K109" s="11"/>
      <c r="L109" s="11"/>
    </row>
    <row r="110" spans="2:12" ht="16.5" customHeight="1">
      <c r="B110" s="4" t="s">
        <v>116</v>
      </c>
      <c r="H110" s="11"/>
      <c r="I110" s="11"/>
      <c r="J110" s="11"/>
      <c r="K110" s="11"/>
      <c r="L110" s="11"/>
    </row>
    <row r="111" spans="2:12" ht="16.5" customHeight="1">
      <c r="B111" s="371" t="s">
        <v>130</v>
      </c>
      <c r="C111" s="371"/>
      <c r="D111" s="371" t="s">
        <v>118</v>
      </c>
      <c r="E111" s="371"/>
      <c r="F111" s="371"/>
      <c r="G111" s="371"/>
      <c r="H111" s="371"/>
      <c r="I111" s="11"/>
      <c r="J111" s="11"/>
      <c r="K111" s="11"/>
      <c r="L111" s="11"/>
    </row>
    <row r="112" spans="2:12" ht="16.5" customHeight="1">
      <c r="B112" s="2" t="s">
        <v>134</v>
      </c>
      <c r="C112" s="2" t="s">
        <v>135</v>
      </c>
      <c r="D112" s="75" t="s">
        <v>117</v>
      </c>
      <c r="E112" s="116" t="s">
        <v>127</v>
      </c>
      <c r="F112" s="75" t="s">
        <v>128</v>
      </c>
      <c r="G112" s="75" t="s">
        <v>129</v>
      </c>
      <c r="H112" s="75" t="s">
        <v>119</v>
      </c>
      <c r="I112" s="11"/>
      <c r="J112" s="61" t="s">
        <v>126</v>
      </c>
      <c r="K112" s="11"/>
      <c r="L112" s="11"/>
    </row>
    <row r="113" spans="2:12" ht="16.5" customHeight="1">
      <c r="B113" s="201" t="s">
        <v>440</v>
      </c>
      <c r="C113" s="201" t="s">
        <v>441</v>
      </c>
      <c r="D113" s="117"/>
      <c r="E113" s="117"/>
      <c r="F113" s="117"/>
      <c r="G113" s="117"/>
      <c r="H113" s="75"/>
      <c r="K113" s="11"/>
      <c r="L113" s="11"/>
    </row>
    <row r="114" spans="2:12" ht="16.5" customHeight="1">
      <c r="B114" s="50" t="s">
        <v>131</v>
      </c>
      <c r="H114" s="11"/>
      <c r="I114" s="11"/>
      <c r="J114" s="11"/>
      <c r="K114" s="11"/>
      <c r="L114" s="11"/>
    </row>
    <row r="115" spans="8:12" ht="16.5" customHeight="1">
      <c r="H115" s="11"/>
      <c r="I115" s="11"/>
      <c r="J115" s="11"/>
      <c r="K115" s="11"/>
      <c r="L115" s="11"/>
    </row>
    <row r="116" spans="2:12" ht="16.5" customHeight="1">
      <c r="B116" s="273"/>
      <c r="H116" s="11"/>
      <c r="I116" s="11"/>
      <c r="J116" s="11"/>
      <c r="K116" s="11"/>
      <c r="L116" s="11"/>
    </row>
    <row r="117" spans="2:12" ht="12.75">
      <c r="B117" s="54"/>
      <c r="I117" s="11"/>
      <c r="J117" s="11"/>
      <c r="K117" s="11"/>
      <c r="L117" s="11"/>
    </row>
    <row r="118" spans="2:12" ht="16.5" customHeight="1">
      <c r="B118" s="54"/>
      <c r="I118" s="64"/>
      <c r="J118" s="11"/>
      <c r="K118" s="11"/>
      <c r="L118" s="11"/>
    </row>
    <row r="119" spans="2:12" ht="16.5" customHeight="1">
      <c r="B119" s="34"/>
      <c r="C119" s="10"/>
      <c r="D119" s="10"/>
      <c r="E119" s="34"/>
      <c r="F119" s="11"/>
      <c r="G119" s="11"/>
      <c r="H119" s="11"/>
      <c r="I119" s="11"/>
      <c r="J119" s="11"/>
      <c r="K119" s="11"/>
      <c r="L119" s="11"/>
    </row>
    <row r="120" spans="2:12" ht="16.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 ht="16.5" customHeight="1">
      <c r="B121" s="11"/>
      <c r="I121" s="44"/>
      <c r="J121" s="44"/>
      <c r="K121" s="44"/>
      <c r="L121" s="44"/>
    </row>
    <row r="122" spans="2:12" ht="16.5" customHeight="1">
      <c r="B122" s="11"/>
      <c r="I122" s="44"/>
      <c r="J122" s="44"/>
      <c r="K122" s="44"/>
      <c r="L122" s="44"/>
    </row>
    <row r="123" spans="2:12" ht="16.5" customHeight="1">
      <c r="B123" s="11"/>
      <c r="I123" s="11"/>
      <c r="J123" s="11"/>
      <c r="K123" s="11"/>
      <c r="L123" s="11"/>
    </row>
    <row r="124" spans="2:12" ht="16.5" customHeight="1">
      <c r="B124" s="11"/>
      <c r="I124" s="11"/>
      <c r="J124" s="11"/>
      <c r="K124" s="11"/>
      <c r="L124" s="11"/>
    </row>
    <row r="125" spans="2:12" ht="16.5" customHeight="1">
      <c r="B125" s="11"/>
      <c r="I125" s="11"/>
      <c r="J125" s="11"/>
      <c r="K125" s="11"/>
      <c r="L125" s="11"/>
    </row>
    <row r="126" spans="2:1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6.5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1"/>
      <c r="E138" s="11"/>
      <c r="F138" s="11"/>
      <c r="G138" s="11"/>
      <c r="H138" s="11"/>
      <c r="I138" s="11"/>
      <c r="J138" s="11"/>
      <c r="K138" s="11"/>
    </row>
    <row r="139" spans="2:11" ht="12.75">
      <c r="B139" s="11"/>
      <c r="E139" s="11"/>
      <c r="F139" s="11"/>
      <c r="G139" s="11"/>
      <c r="H139" s="11"/>
      <c r="I139" s="11"/>
      <c r="J139" s="11"/>
      <c r="K139" s="11"/>
    </row>
    <row r="140" spans="2:11" ht="12.75">
      <c r="B140" s="11"/>
      <c r="E140" s="11"/>
      <c r="F140" s="11"/>
      <c r="G140" s="11"/>
      <c r="H140" s="11"/>
      <c r="I140" s="11"/>
      <c r="J140" s="11"/>
      <c r="K140" s="11"/>
    </row>
    <row r="141" spans="2:11" ht="12.75">
      <c r="B141" s="11"/>
      <c r="E141" s="11"/>
      <c r="F141" s="11"/>
      <c r="G141" s="11"/>
      <c r="H141" s="11"/>
      <c r="I141" s="11"/>
      <c r="J141" s="11"/>
      <c r="K141" s="11"/>
    </row>
    <row r="142" spans="2:11" ht="12.75">
      <c r="B142" s="11"/>
      <c r="E142" s="11"/>
      <c r="F142" s="11"/>
      <c r="G142" s="11"/>
      <c r="H142" s="11"/>
      <c r="I142" s="11"/>
      <c r="J142" s="11"/>
      <c r="K142" s="11"/>
    </row>
    <row r="213" ht="12.75">
      <c r="E213" s="11"/>
    </row>
  </sheetData>
  <sheetProtection selectLockedCells="1"/>
  <mergeCells count="2">
    <mergeCell ref="B111:C111"/>
    <mergeCell ref="D111:H111"/>
  </mergeCells>
  <printOptions/>
  <pageMargins left="0.75" right="0.75" top="0.75" bottom="0.75" header="0.5" footer="0.5"/>
  <pageSetup horizontalDpi="600" verticalDpi="600" orientation="landscape" scale="75" r:id="rId1"/>
  <headerFooter alignWithMargins="0">
    <oddFooter>&amp;L&amp;"Times New Roman,Regular"&amp;8Accrediting Commission
Western Association of Schools and Colleges
Focus on Learning - WASC/CDE 2008&amp;R&amp;"Times New Roman,Regular"&amp;8&amp;P of &amp;N
&amp;D</oddFooter>
  </headerFooter>
  <ignoredErrors>
    <ignoredError sqref="F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B1:N52"/>
  <sheetViews>
    <sheetView workbookViewId="0" topLeftCell="A1">
      <selection activeCell="A1" sqref="A1"/>
    </sheetView>
  </sheetViews>
  <sheetFormatPr defaultColWidth="9.140625" defaultRowHeight="12.75"/>
  <cols>
    <col min="2" max="2" width="16.7109375" style="0" customWidth="1"/>
    <col min="3" max="3" width="11.00390625" style="0" customWidth="1"/>
    <col min="4" max="4" width="11.421875" style="0" customWidth="1"/>
    <col min="5" max="5" width="11.8515625" style="0" customWidth="1"/>
    <col min="6" max="6" width="12.57421875" style="0" customWidth="1"/>
    <col min="7" max="7" width="11.8515625" style="0" customWidth="1"/>
    <col min="8" max="8" width="11.421875" style="0" customWidth="1"/>
    <col min="9" max="9" width="11.57421875" style="0" customWidth="1"/>
    <col min="10" max="10" width="10.8515625" style="0" customWidth="1"/>
    <col min="11" max="11" width="13.00390625" style="0" customWidth="1"/>
  </cols>
  <sheetData>
    <row r="1" ht="16.5" customHeight="1">
      <c r="B1" s="46" t="s">
        <v>409</v>
      </c>
    </row>
    <row r="2" ht="16.5" customHeight="1">
      <c r="B2" s="46"/>
    </row>
    <row r="3" ht="16.5" customHeight="1">
      <c r="B3" s="6" t="s">
        <v>203</v>
      </c>
    </row>
    <row r="4" ht="16.5" customHeight="1"/>
    <row r="5" spans="2:7" ht="16.5" customHeight="1">
      <c r="B5" t="s">
        <v>170</v>
      </c>
      <c r="C5" s="53"/>
      <c r="D5" s="53"/>
      <c r="E5" s="53"/>
      <c r="F5" s="53"/>
      <c r="G5" s="146"/>
    </row>
    <row r="6" spans="2:12" s="150" customFormat="1" ht="42.75" customHeight="1">
      <c r="B6" s="147" t="s">
        <v>171</v>
      </c>
      <c r="C6" s="148" t="s">
        <v>172</v>
      </c>
      <c r="D6" s="148" t="s">
        <v>173</v>
      </c>
      <c r="E6" s="148" t="s">
        <v>174</v>
      </c>
      <c r="F6" s="149" t="s">
        <v>175</v>
      </c>
      <c r="G6" s="148" t="s">
        <v>176</v>
      </c>
      <c r="H6" s="148" t="s">
        <v>177</v>
      </c>
      <c r="I6" s="148" t="s">
        <v>178</v>
      </c>
      <c r="J6" s="148" t="s">
        <v>179</v>
      </c>
      <c r="K6" s="148" t="s">
        <v>175</v>
      </c>
      <c r="L6" s="223" t="s">
        <v>48</v>
      </c>
    </row>
    <row r="7" spans="2:11" ht="16.5" customHeight="1">
      <c r="B7" s="109">
        <v>599</v>
      </c>
      <c r="C7" s="109">
        <v>574</v>
      </c>
      <c r="D7" s="109">
        <v>11</v>
      </c>
      <c r="E7" s="109">
        <v>25</v>
      </c>
      <c r="F7" s="151" t="s">
        <v>68</v>
      </c>
      <c r="G7" s="109">
        <v>609</v>
      </c>
      <c r="H7" s="109">
        <v>599</v>
      </c>
      <c r="I7" s="109">
        <v>10</v>
      </c>
      <c r="J7" s="109">
        <v>10</v>
      </c>
      <c r="K7" s="109" t="s">
        <v>68</v>
      </c>
    </row>
    <row r="8" spans="2:11" ht="16.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6.5" customHeight="1">
      <c r="B9" t="s">
        <v>182</v>
      </c>
      <c r="E9" s="53"/>
      <c r="F9" s="53"/>
      <c r="G9" s="53"/>
      <c r="H9" s="53"/>
      <c r="I9" s="53"/>
      <c r="J9" s="53"/>
      <c r="K9" s="53"/>
    </row>
    <row r="10" spans="2:11" ht="16.5" customHeight="1">
      <c r="B10" s="372" t="s">
        <v>442</v>
      </c>
      <c r="C10" s="375" t="s">
        <v>183</v>
      </c>
      <c r="D10" s="378" t="s">
        <v>184</v>
      </c>
      <c r="E10" s="379"/>
      <c r="F10" s="379"/>
      <c r="G10" s="380"/>
      <c r="H10" s="377" t="s">
        <v>319</v>
      </c>
      <c r="I10" s="377"/>
      <c r="J10" s="377"/>
      <c r="K10" s="223" t="s">
        <v>48</v>
      </c>
    </row>
    <row r="11" spans="2:14" ht="60" customHeight="1">
      <c r="B11" s="373"/>
      <c r="C11" s="376"/>
      <c r="D11" s="274" t="s">
        <v>180</v>
      </c>
      <c r="E11" s="148" t="s">
        <v>185</v>
      </c>
      <c r="F11" s="148" t="s">
        <v>445</v>
      </c>
      <c r="G11" s="149" t="s">
        <v>302</v>
      </c>
      <c r="H11" s="153" t="s">
        <v>294</v>
      </c>
      <c r="I11" s="153" t="s">
        <v>443</v>
      </c>
      <c r="J11" s="153" t="s">
        <v>444</v>
      </c>
      <c r="N11" s="53"/>
    </row>
    <row r="12" spans="2:14" ht="16.5" customHeight="1">
      <c r="B12" s="374"/>
      <c r="C12" s="222">
        <v>3047</v>
      </c>
      <c r="D12" s="186">
        <v>608</v>
      </c>
      <c r="E12" s="109">
        <v>602</v>
      </c>
      <c r="F12" s="196">
        <v>10</v>
      </c>
      <c r="G12" s="221">
        <v>6</v>
      </c>
      <c r="H12" s="109" t="s">
        <v>69</v>
      </c>
      <c r="I12" s="109" t="s">
        <v>69</v>
      </c>
      <c r="J12" s="109" t="s">
        <v>69</v>
      </c>
      <c r="N12" s="53"/>
    </row>
    <row r="13" spans="5:11" ht="16.5" customHeight="1">
      <c r="E13" s="53"/>
      <c r="F13" s="53"/>
      <c r="G13" s="53"/>
      <c r="H13" s="53"/>
      <c r="I13" s="53"/>
      <c r="J13" s="53"/>
      <c r="K13" s="53"/>
    </row>
    <row r="14" spans="2:11" ht="16.5" customHeight="1">
      <c r="B14" s="161"/>
      <c r="C14" s="161"/>
      <c r="E14" s="53"/>
      <c r="F14" s="53"/>
      <c r="G14" s="53"/>
      <c r="H14" s="53"/>
      <c r="I14" s="53"/>
      <c r="J14" s="53"/>
      <c r="K14" s="53"/>
    </row>
    <row r="15" spans="2:11" ht="16.5" customHeight="1">
      <c r="B15" s="161"/>
      <c r="C15" s="161"/>
      <c r="E15" s="53"/>
      <c r="F15" s="53"/>
      <c r="G15" s="53"/>
      <c r="H15" s="53"/>
      <c r="I15" s="53"/>
      <c r="J15" s="53"/>
      <c r="K15" s="53"/>
    </row>
    <row r="16" spans="2:11" ht="16.5" customHeight="1">
      <c r="B16" s="161"/>
      <c r="C16" s="161"/>
      <c r="E16" s="53"/>
      <c r="F16" s="53"/>
      <c r="G16" s="53"/>
      <c r="H16" s="53"/>
      <c r="I16" s="53"/>
      <c r="J16" s="53"/>
      <c r="K16" s="53"/>
    </row>
    <row r="17" spans="2:11" ht="16.5" customHeight="1">
      <c r="B17" s="161"/>
      <c r="C17" s="161"/>
      <c r="E17" s="53"/>
      <c r="F17" s="53"/>
      <c r="G17" s="53"/>
      <c r="H17" s="53"/>
      <c r="I17" s="53"/>
      <c r="J17" s="53"/>
      <c r="K17" s="53"/>
    </row>
    <row r="18" spans="2:11" ht="16.5" customHeight="1">
      <c r="B18" s="213"/>
      <c r="C18" s="53"/>
      <c r="E18" s="53"/>
      <c r="F18" s="53"/>
      <c r="G18" s="53"/>
      <c r="J18" s="53"/>
      <c r="K18" s="53"/>
    </row>
    <row r="19" spans="2:11" ht="16.5" customHeight="1">
      <c r="B19" s="213"/>
      <c r="C19" s="53"/>
      <c r="E19" s="53"/>
      <c r="F19" s="53"/>
      <c r="G19" s="53"/>
      <c r="J19" s="53"/>
      <c r="K19" s="53"/>
    </row>
    <row r="20" spans="2:11" ht="16.5" customHeight="1">
      <c r="B20" s="213"/>
      <c r="C20" s="53"/>
      <c r="E20" s="53"/>
      <c r="F20" s="53"/>
      <c r="G20" s="53"/>
      <c r="H20" s="53"/>
      <c r="I20" s="53"/>
      <c r="J20" s="53"/>
      <c r="K20" s="53"/>
    </row>
    <row r="21" spans="3:11" ht="16.5" customHeight="1">
      <c r="C21" s="53"/>
      <c r="E21" s="53"/>
      <c r="F21" s="53"/>
      <c r="G21" s="53"/>
      <c r="H21" s="53"/>
      <c r="I21" s="53"/>
      <c r="J21" s="53"/>
      <c r="K21" s="53"/>
    </row>
    <row r="22" spans="2:11" ht="16.5" customHeight="1">
      <c r="B22" s="213"/>
      <c r="C22" s="53"/>
      <c r="E22" s="53"/>
      <c r="F22" s="53"/>
      <c r="G22" s="53"/>
      <c r="H22" s="53"/>
      <c r="I22" s="53"/>
      <c r="J22" s="53"/>
      <c r="K22" s="53"/>
    </row>
    <row r="23" spans="2:11" ht="16.5" customHeight="1">
      <c r="B23" s="213"/>
      <c r="C23" s="53"/>
      <c r="E23" s="53"/>
      <c r="F23" s="53"/>
      <c r="G23" s="53"/>
      <c r="H23" s="53"/>
      <c r="I23" s="53"/>
      <c r="J23" s="53"/>
      <c r="K23" s="53"/>
    </row>
    <row r="24" spans="2:11" ht="16.5" customHeight="1">
      <c r="B24" s="213"/>
      <c r="C24" s="53"/>
      <c r="I24" s="164"/>
      <c r="J24" s="53"/>
      <c r="K24" s="53"/>
    </row>
    <row r="25" spans="2:11" ht="16.5" customHeight="1">
      <c r="B25" s="220" t="s">
        <v>318</v>
      </c>
      <c r="C25" s="53"/>
      <c r="D25" s="53"/>
      <c r="F25" s="53"/>
      <c r="G25" s="53"/>
      <c r="H25" s="53"/>
      <c r="I25" s="53"/>
      <c r="J25" s="53"/>
      <c r="K25" s="53"/>
    </row>
    <row r="26" spans="2:11" ht="16.5" customHeight="1">
      <c r="B26" s="220"/>
      <c r="C26" s="53"/>
      <c r="D26" s="53"/>
      <c r="F26" s="53"/>
      <c r="G26" s="53"/>
      <c r="H26" s="53"/>
      <c r="I26" s="53"/>
      <c r="J26" s="53"/>
      <c r="K26" s="53"/>
    </row>
    <row r="27" spans="2:9" ht="16.5" customHeight="1">
      <c r="B27" s="153"/>
      <c r="C27" s="53"/>
      <c r="D27" s="53"/>
      <c r="E27" s="53"/>
      <c r="F27" s="53"/>
      <c r="G27" s="53"/>
      <c r="H27" s="53"/>
      <c r="I27" s="157"/>
    </row>
    <row r="28" spans="2:9" ht="16.5" customHeight="1">
      <c r="B28" t="s">
        <v>320</v>
      </c>
      <c r="C28" s="48"/>
      <c r="D28" s="48"/>
      <c r="E28" s="48"/>
      <c r="F28" s="48"/>
      <c r="G28" s="48"/>
      <c r="H28" s="48"/>
      <c r="I28" s="157"/>
    </row>
    <row r="29" spans="2:9" ht="16.5" customHeight="1">
      <c r="B29" s="381" t="s">
        <v>201</v>
      </c>
      <c r="C29" s="372" t="s">
        <v>183</v>
      </c>
      <c r="D29" s="370" t="s">
        <v>188</v>
      </c>
      <c r="E29" s="370"/>
      <c r="F29" s="370"/>
      <c r="G29" s="370"/>
      <c r="H29" s="372" t="s">
        <v>189</v>
      </c>
      <c r="I29" s="223" t="s">
        <v>48</v>
      </c>
    </row>
    <row r="30" spans="2:11" s="154" customFormat="1" ht="42.75" customHeight="1">
      <c r="B30" s="382"/>
      <c r="C30" s="374"/>
      <c r="D30" s="148" t="s">
        <v>180</v>
      </c>
      <c r="E30" s="148" t="s">
        <v>185</v>
      </c>
      <c r="F30" s="148" t="s">
        <v>186</v>
      </c>
      <c r="G30" s="148" t="s">
        <v>187</v>
      </c>
      <c r="H30" s="374"/>
      <c r="K30" s="154" t="s">
        <v>70</v>
      </c>
    </row>
    <row r="31" spans="2:8" ht="16.5" customHeight="1">
      <c r="B31" s="275" t="s">
        <v>190</v>
      </c>
      <c r="C31" s="62"/>
      <c r="D31" s="62"/>
      <c r="E31" s="62"/>
      <c r="F31" s="62"/>
      <c r="G31" s="62"/>
      <c r="H31" s="62"/>
    </row>
    <row r="32" spans="2:8" ht="23.25" customHeight="1">
      <c r="B32" s="299" t="s">
        <v>476</v>
      </c>
      <c r="C32" s="53"/>
      <c r="D32" s="53"/>
      <c r="E32" s="53"/>
      <c r="F32" s="53"/>
      <c r="G32" s="53"/>
      <c r="H32" s="53"/>
    </row>
    <row r="33" spans="2:8" ht="16.5" customHeight="1">
      <c r="B33" t="s">
        <v>4</v>
      </c>
      <c r="C33" s="53"/>
      <c r="D33" s="53"/>
      <c r="E33" s="53"/>
      <c r="F33" s="53"/>
      <c r="G33" s="53"/>
      <c r="H33" s="53"/>
    </row>
    <row r="34" spans="2:8" ht="16.5" customHeight="1">
      <c r="B34" t="s">
        <v>6</v>
      </c>
      <c r="C34" s="53"/>
      <c r="D34" s="53"/>
      <c r="E34" s="53"/>
      <c r="F34" s="53"/>
      <c r="G34" s="53"/>
      <c r="H34" s="53"/>
    </row>
    <row r="35" spans="2:8" ht="16.5" customHeight="1">
      <c r="B35" s="276" t="s">
        <v>191</v>
      </c>
      <c r="C35" s="53">
        <v>2535</v>
      </c>
      <c r="D35" s="53">
        <v>602</v>
      </c>
      <c r="E35" s="53">
        <v>596</v>
      </c>
      <c r="F35" s="53">
        <v>10</v>
      </c>
      <c r="G35" s="53">
        <v>6</v>
      </c>
      <c r="H35" s="53" t="s">
        <v>69</v>
      </c>
    </row>
    <row r="36" spans="2:8" ht="16.5" customHeight="1">
      <c r="B36" t="s">
        <v>5</v>
      </c>
      <c r="C36" s="53"/>
      <c r="D36" s="53"/>
      <c r="E36" s="53"/>
      <c r="F36" s="53"/>
      <c r="G36" s="53"/>
      <c r="H36" s="53"/>
    </row>
    <row r="37" spans="2:8" ht="26.25" customHeight="1">
      <c r="B37" s="154" t="s">
        <v>459</v>
      </c>
      <c r="C37" s="53"/>
      <c r="D37" s="53"/>
      <c r="E37" s="53"/>
      <c r="F37" s="53"/>
      <c r="G37" s="53"/>
      <c r="H37" s="53"/>
    </row>
    <row r="38" spans="2:8" ht="25.5" customHeight="1">
      <c r="B38" s="276" t="s">
        <v>192</v>
      </c>
      <c r="C38" s="209">
        <v>2523</v>
      </c>
      <c r="D38" s="209">
        <v>608</v>
      </c>
      <c r="E38" s="209">
        <v>599</v>
      </c>
      <c r="F38" s="209">
        <v>10</v>
      </c>
      <c r="G38" s="209">
        <v>9</v>
      </c>
      <c r="H38" s="209" t="s">
        <v>69</v>
      </c>
    </row>
    <row r="39" spans="2:8" ht="16.5" customHeight="1">
      <c r="B39" s="276" t="s">
        <v>193</v>
      </c>
      <c r="C39" s="53">
        <v>1999</v>
      </c>
      <c r="D39" s="53">
        <v>566</v>
      </c>
      <c r="E39" s="53">
        <v>567</v>
      </c>
      <c r="F39" s="53">
        <v>12</v>
      </c>
      <c r="G39" s="53">
        <v>-1</v>
      </c>
      <c r="H39" s="53" t="s">
        <v>69</v>
      </c>
    </row>
    <row r="40" spans="2:8" ht="25.5" customHeight="1">
      <c r="B40" s="277" t="s">
        <v>194</v>
      </c>
      <c r="C40" s="210">
        <v>283</v>
      </c>
      <c r="D40" s="210">
        <v>424</v>
      </c>
      <c r="E40" s="210">
        <v>395</v>
      </c>
      <c r="F40" s="210">
        <v>20</v>
      </c>
      <c r="G40" s="210">
        <v>29</v>
      </c>
      <c r="H40" s="210" t="s">
        <v>68</v>
      </c>
    </row>
    <row r="41" ht="16.5" customHeight="1"/>
    <row r="42" ht="16.5" customHeight="1">
      <c r="B42" s="155" t="s">
        <v>321</v>
      </c>
    </row>
    <row r="43" spans="2:8" ht="45" customHeight="1">
      <c r="B43" s="148" t="s">
        <v>197</v>
      </c>
      <c r="C43" s="149" t="s">
        <v>198</v>
      </c>
      <c r="D43" s="148" t="s">
        <v>199</v>
      </c>
      <c r="E43" s="149" t="s">
        <v>200</v>
      </c>
      <c r="F43" s="148" t="s">
        <v>195</v>
      </c>
      <c r="G43" s="148" t="s">
        <v>196</v>
      </c>
      <c r="H43" s="223" t="s">
        <v>48</v>
      </c>
    </row>
    <row r="44" spans="2:7" ht="16.5" customHeight="1">
      <c r="B44" s="109">
        <v>2</v>
      </c>
      <c r="C44" s="151">
        <v>7</v>
      </c>
      <c r="D44" s="109">
        <v>2</v>
      </c>
      <c r="E44" s="151">
        <v>8</v>
      </c>
      <c r="F44" s="109">
        <v>2</v>
      </c>
      <c r="G44" s="109">
        <v>7</v>
      </c>
    </row>
    <row r="45" spans="2:7" ht="16.5" customHeight="1">
      <c r="B45" s="53"/>
      <c r="C45" s="53"/>
      <c r="D45" s="62"/>
      <c r="E45" s="53"/>
      <c r="F45" s="53"/>
      <c r="G45" s="53"/>
    </row>
    <row r="46" spans="3:9" ht="25.5" customHeight="1">
      <c r="C46" s="152" t="s">
        <v>171</v>
      </c>
      <c r="D46" s="152" t="s">
        <v>172</v>
      </c>
      <c r="E46" s="152" t="s">
        <v>176</v>
      </c>
      <c r="F46" s="152" t="s">
        <v>177</v>
      </c>
      <c r="G46" s="152" t="s">
        <v>180</v>
      </c>
      <c r="H46" s="152" t="s">
        <v>181</v>
      </c>
      <c r="I46" s="223" t="s">
        <v>48</v>
      </c>
    </row>
    <row r="47" spans="2:8" ht="16.5" customHeight="1">
      <c r="B47" s="152" t="s">
        <v>442</v>
      </c>
      <c r="C47" s="208">
        <v>599</v>
      </c>
      <c r="D47" s="208">
        <v>574</v>
      </c>
      <c r="E47" s="208">
        <v>609</v>
      </c>
      <c r="F47" s="208">
        <v>599</v>
      </c>
      <c r="G47" s="208">
        <v>608</v>
      </c>
      <c r="H47" s="208">
        <v>602</v>
      </c>
    </row>
    <row r="48" spans="2:8" ht="26.25" customHeight="1">
      <c r="B48" s="278" t="s">
        <v>202</v>
      </c>
      <c r="C48" s="210">
        <v>599</v>
      </c>
      <c r="D48" s="210">
        <v>555</v>
      </c>
      <c r="E48" s="210">
        <v>571</v>
      </c>
      <c r="F48" s="210">
        <v>573</v>
      </c>
      <c r="G48" s="210">
        <v>569</v>
      </c>
      <c r="H48" s="210">
        <v>563</v>
      </c>
    </row>
    <row r="49" spans="3:4" ht="16.5" customHeight="1">
      <c r="C49" s="53"/>
      <c r="D49" s="53"/>
    </row>
    <row r="50" spans="3:4" ht="16.5" customHeight="1">
      <c r="C50" s="53"/>
      <c r="D50" s="53"/>
    </row>
    <row r="51" spans="3:4" ht="16.5" customHeight="1">
      <c r="C51" s="53"/>
      <c r="D51" s="53"/>
    </row>
    <row r="52" spans="3:4" ht="16.5" customHeight="1">
      <c r="C52" s="53"/>
      <c r="D52" s="53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24" customHeight="1"/>
    <row r="60" ht="24" customHeight="1"/>
    <row r="61" ht="24" customHeight="1"/>
    <row r="62" ht="24" customHeight="1"/>
    <row r="63" ht="24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</sheetData>
  <mergeCells count="8">
    <mergeCell ref="H29:H30"/>
    <mergeCell ref="D29:G29"/>
    <mergeCell ref="C29:C30"/>
    <mergeCell ref="B29:B30"/>
    <mergeCell ref="B10:B12"/>
    <mergeCell ref="C10:C11"/>
    <mergeCell ref="H10:J10"/>
    <mergeCell ref="D10:G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A93"/>
  <sheetViews>
    <sheetView workbookViewId="0" topLeftCell="A13">
      <selection activeCell="A1" sqref="A1"/>
    </sheetView>
  </sheetViews>
  <sheetFormatPr defaultColWidth="9.140625" defaultRowHeight="12.75"/>
  <cols>
    <col min="1" max="1" width="10.7109375" style="0" customWidth="1"/>
    <col min="2" max="2" width="13.421875" style="0" customWidth="1"/>
    <col min="3" max="3" width="7.140625" style="0" customWidth="1"/>
    <col min="4" max="4" width="7.140625" style="47" customWidth="1"/>
    <col min="5" max="5" width="6.140625" style="47" customWidth="1"/>
    <col min="6" max="8" width="6.28125" style="47" customWidth="1"/>
    <col min="9" max="9" width="8.00390625" style="0" customWidth="1"/>
    <col min="10" max="10" width="12.8515625" style="0" customWidth="1"/>
    <col min="11" max="11" width="9.00390625" style="0" customWidth="1"/>
    <col min="12" max="12" width="8.28125" style="0" customWidth="1"/>
    <col min="13" max="13" width="6.8515625" style="0" customWidth="1"/>
    <col min="14" max="14" width="7.57421875" style="0" customWidth="1"/>
    <col min="15" max="16" width="6.28125" style="0" customWidth="1"/>
    <col min="17" max="17" width="8.28125" style="0" customWidth="1"/>
    <col min="18" max="18" width="6.140625" style="0" customWidth="1"/>
    <col min="19" max="19" width="8.140625" style="0" customWidth="1"/>
    <col min="20" max="20" width="8.421875" style="0" customWidth="1"/>
  </cols>
  <sheetData>
    <row r="1" spans="2:4" ht="16.5" customHeight="1">
      <c r="B1" s="46" t="s">
        <v>409</v>
      </c>
      <c r="D1"/>
    </row>
    <row r="2" spans="2:4" ht="16.5" customHeight="1">
      <c r="B2" s="46"/>
      <c r="D2"/>
    </row>
    <row r="3" spans="2:4" ht="16.5" customHeight="1">
      <c r="B3" s="6" t="s">
        <v>510</v>
      </c>
      <c r="D3"/>
    </row>
    <row r="4" spans="2:4" ht="16.5" customHeight="1">
      <c r="B4" s="6"/>
      <c r="D4"/>
    </row>
    <row r="5" spans="2:27" ht="16.5" customHeight="1">
      <c r="B5" s="139" t="s">
        <v>457</v>
      </c>
      <c r="C5" s="139"/>
      <c r="D5" s="139"/>
      <c r="E5" s="139"/>
      <c r="F5" s="139"/>
      <c r="G5" s="139"/>
      <c r="H5" s="139"/>
      <c r="I5" s="139"/>
      <c r="J5" s="139" t="s">
        <v>255</v>
      </c>
      <c r="K5" s="139"/>
      <c r="L5" s="139"/>
      <c r="M5" s="139"/>
      <c r="N5" s="139"/>
      <c r="O5" s="139"/>
      <c r="P5" s="139"/>
      <c r="Q5" s="139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18" ht="41.25" customHeight="1">
      <c r="A6" s="118"/>
      <c r="B6" s="324" t="s">
        <v>221</v>
      </c>
      <c r="C6" s="256" t="s">
        <v>214</v>
      </c>
      <c r="D6" s="256" t="s">
        <v>219</v>
      </c>
      <c r="E6" s="256" t="s">
        <v>220</v>
      </c>
      <c r="F6" s="256" t="s">
        <v>218</v>
      </c>
      <c r="G6" s="256" t="s">
        <v>217</v>
      </c>
      <c r="H6" s="256" t="s">
        <v>216</v>
      </c>
      <c r="I6" s="284" t="s">
        <v>215</v>
      </c>
      <c r="J6" s="324" t="s">
        <v>221</v>
      </c>
      <c r="K6" s="256" t="s">
        <v>214</v>
      </c>
      <c r="L6" s="256" t="s">
        <v>219</v>
      </c>
      <c r="M6" s="256" t="s">
        <v>220</v>
      </c>
      <c r="N6" s="256" t="s">
        <v>218</v>
      </c>
      <c r="O6" s="256" t="s">
        <v>217</v>
      </c>
      <c r="P6" s="256" t="s">
        <v>216</v>
      </c>
      <c r="Q6" s="325" t="s">
        <v>215</v>
      </c>
      <c r="R6" s="161"/>
    </row>
    <row r="7" spans="1:18" ht="16.5" customHeight="1">
      <c r="A7" s="118"/>
      <c r="B7" s="166" t="s">
        <v>234</v>
      </c>
      <c r="C7" s="172">
        <v>1053</v>
      </c>
      <c r="D7" s="169">
        <v>0.085</v>
      </c>
      <c r="E7" s="169">
        <v>0.221</v>
      </c>
      <c r="F7" s="169">
        <v>0.301</v>
      </c>
      <c r="G7" s="169">
        <v>0.259</v>
      </c>
      <c r="H7" s="169">
        <v>0.133</v>
      </c>
      <c r="I7" s="279">
        <f>(SUM(F7:H7))</f>
        <v>0.6930000000000001</v>
      </c>
      <c r="J7" s="166" t="s">
        <v>238</v>
      </c>
      <c r="K7" s="290">
        <v>508167</v>
      </c>
      <c r="L7" s="167">
        <v>0.22</v>
      </c>
      <c r="M7" s="167">
        <v>0.25</v>
      </c>
      <c r="N7" s="167">
        <v>0.26</v>
      </c>
      <c r="O7" s="167">
        <v>0.17</v>
      </c>
      <c r="P7" s="167">
        <v>0.09</v>
      </c>
      <c r="Q7" s="167">
        <v>0.52</v>
      </c>
      <c r="R7" s="142" t="s">
        <v>48</v>
      </c>
    </row>
    <row r="8" spans="1:17" ht="16.5" customHeight="1">
      <c r="A8" s="118"/>
      <c r="B8" s="166" t="s">
        <v>235</v>
      </c>
      <c r="C8" s="172">
        <v>1001</v>
      </c>
      <c r="D8" s="169">
        <v>0.055999999999999994</v>
      </c>
      <c r="E8" s="169">
        <v>0.145</v>
      </c>
      <c r="F8" s="169">
        <v>0.33</v>
      </c>
      <c r="G8" s="169">
        <v>0.263</v>
      </c>
      <c r="H8" s="169">
        <v>0.207</v>
      </c>
      <c r="I8" s="253">
        <f aca="true" t="shared" si="0" ref="I8:I21">(SUM(F8:H8))</f>
        <v>0.7999999999999999</v>
      </c>
      <c r="J8" s="166" t="s">
        <v>239</v>
      </c>
      <c r="K8" s="291">
        <v>481879</v>
      </c>
      <c r="L8" s="168">
        <v>0.16</v>
      </c>
      <c r="M8" s="168">
        <v>0.21</v>
      </c>
      <c r="N8" s="168">
        <v>0.29</v>
      </c>
      <c r="O8" s="168">
        <v>0.2</v>
      </c>
      <c r="P8" s="168">
        <v>0.14</v>
      </c>
      <c r="Q8" s="168">
        <v>0.63</v>
      </c>
    </row>
    <row r="9" spans="1:17" ht="16.5" customHeight="1">
      <c r="A9" s="118"/>
      <c r="B9" s="166" t="s">
        <v>236</v>
      </c>
      <c r="C9" s="144">
        <v>924</v>
      </c>
      <c r="D9" s="169">
        <v>0.055999999999999994</v>
      </c>
      <c r="E9" s="169">
        <v>0.13699999999999998</v>
      </c>
      <c r="F9" s="169">
        <v>0.258</v>
      </c>
      <c r="G9" s="169">
        <v>0.233</v>
      </c>
      <c r="H9" s="169">
        <v>0.316</v>
      </c>
      <c r="I9" s="253">
        <f t="shared" si="0"/>
        <v>0.8069999999999999</v>
      </c>
      <c r="J9" s="166" t="s">
        <v>240</v>
      </c>
      <c r="K9" s="291">
        <v>440740</v>
      </c>
      <c r="L9" s="168">
        <v>0.17</v>
      </c>
      <c r="M9" s="168">
        <v>0.2</v>
      </c>
      <c r="N9" s="168">
        <v>0.24</v>
      </c>
      <c r="O9" s="168">
        <v>0.18</v>
      </c>
      <c r="P9" s="168">
        <v>0.21</v>
      </c>
      <c r="Q9" s="168">
        <v>0.63</v>
      </c>
    </row>
    <row r="10" spans="1:17" ht="16.5" customHeight="1">
      <c r="A10" s="118"/>
      <c r="B10" s="166" t="s">
        <v>227</v>
      </c>
      <c r="C10" s="172">
        <v>1347</v>
      </c>
      <c r="D10" s="169">
        <v>0.01</v>
      </c>
      <c r="E10" s="169">
        <v>0.10300000000000001</v>
      </c>
      <c r="F10" s="169">
        <v>0.21</v>
      </c>
      <c r="G10" s="169">
        <v>0.447</v>
      </c>
      <c r="H10" s="169">
        <v>0.23</v>
      </c>
      <c r="I10" s="253">
        <f t="shared" si="0"/>
        <v>0.887</v>
      </c>
      <c r="J10" s="166" t="s">
        <v>28</v>
      </c>
      <c r="K10" s="291">
        <v>483199</v>
      </c>
      <c r="L10" s="168">
        <v>0.005608662269582511</v>
      </c>
      <c r="M10" s="168">
        <v>0.120392943694006</v>
      </c>
      <c r="N10" s="168">
        <v>0.25936539603765735</v>
      </c>
      <c r="O10" s="168">
        <v>0.40082438084515903</v>
      </c>
      <c r="P10" s="168">
        <v>0.20670783672979456</v>
      </c>
      <c r="Q10" s="168">
        <v>0.866897613612611</v>
      </c>
    </row>
    <row r="11" spans="1:17" ht="16.5" customHeight="1">
      <c r="A11" s="118"/>
      <c r="B11" s="166" t="s">
        <v>228</v>
      </c>
      <c r="C11" s="144">
        <v>764</v>
      </c>
      <c r="D11" s="169">
        <v>0.013000000000000001</v>
      </c>
      <c r="E11" s="169">
        <v>0.084</v>
      </c>
      <c r="F11" s="169">
        <v>0.131</v>
      </c>
      <c r="G11" s="169">
        <v>0.47</v>
      </c>
      <c r="H11" s="169">
        <v>0.302</v>
      </c>
      <c r="I11" s="253">
        <f t="shared" si="0"/>
        <v>0.903</v>
      </c>
      <c r="J11" s="166" t="s">
        <v>30</v>
      </c>
      <c r="K11" s="292">
        <v>355074</v>
      </c>
      <c r="L11" s="169">
        <v>0.05687231394019275</v>
      </c>
      <c r="M11" s="169">
        <v>0.1580853850183342</v>
      </c>
      <c r="N11" s="169">
        <v>0.1580853850183342</v>
      </c>
      <c r="O11" s="169">
        <v>0.3653807093732574</v>
      </c>
      <c r="P11" s="169">
        <v>0.3653807093732574</v>
      </c>
      <c r="Q11" s="168">
        <f aca="true" t="shared" si="1" ref="Q11:Q20">SUM(N11:P11)</f>
        <v>0.888846803764849</v>
      </c>
    </row>
    <row r="12" spans="1:17" ht="16.5" customHeight="1">
      <c r="A12" s="118"/>
      <c r="B12" s="166" t="s">
        <v>229</v>
      </c>
      <c r="C12" s="144">
        <v>413</v>
      </c>
      <c r="D12" s="169">
        <v>0.005</v>
      </c>
      <c r="E12" s="169">
        <v>0.073</v>
      </c>
      <c r="F12" s="169">
        <v>0.136</v>
      </c>
      <c r="G12" s="169">
        <v>0.266</v>
      </c>
      <c r="H12" s="169">
        <v>0.521</v>
      </c>
      <c r="I12" s="253">
        <f t="shared" si="0"/>
        <v>0.923</v>
      </c>
      <c r="J12" s="166" t="s">
        <v>29</v>
      </c>
      <c r="K12" s="292">
        <v>231246</v>
      </c>
      <c r="L12" s="169">
        <v>0.07</v>
      </c>
      <c r="M12" s="169">
        <v>0.2</v>
      </c>
      <c r="N12" s="169">
        <v>0.28</v>
      </c>
      <c r="O12" s="169">
        <v>0.28</v>
      </c>
      <c r="P12" s="169">
        <v>0.17</v>
      </c>
      <c r="Q12" s="168">
        <f t="shared" si="1"/>
        <v>0.7300000000000001</v>
      </c>
    </row>
    <row r="13" spans="1:17" ht="16.5" customHeight="1">
      <c r="A13" s="118"/>
      <c r="B13" s="166" t="s">
        <v>450</v>
      </c>
      <c r="C13" s="144">
        <v>126</v>
      </c>
      <c r="D13" s="169">
        <v>0.055999999999999994</v>
      </c>
      <c r="E13" s="169">
        <v>0.111</v>
      </c>
      <c r="F13" s="169">
        <v>0.24600000000000002</v>
      </c>
      <c r="G13" s="169">
        <v>0.42100000000000004</v>
      </c>
      <c r="H13" s="169">
        <v>0.16699999999999998</v>
      </c>
      <c r="I13" s="253">
        <f t="shared" si="0"/>
        <v>0.8340000000000001</v>
      </c>
      <c r="J13" s="166" t="s">
        <v>222</v>
      </c>
      <c r="K13" s="292">
        <v>108929</v>
      </c>
      <c r="L13" s="169">
        <v>0.17</v>
      </c>
      <c r="M13" s="169">
        <v>0.3</v>
      </c>
      <c r="N13" s="169">
        <v>0.24</v>
      </c>
      <c r="O13" s="169">
        <v>0.23</v>
      </c>
      <c r="P13" s="169">
        <v>0.06</v>
      </c>
      <c r="Q13" s="168">
        <f t="shared" si="1"/>
        <v>0.53</v>
      </c>
    </row>
    <row r="14" spans="1:17" ht="16.5" customHeight="1">
      <c r="A14" s="118"/>
      <c r="B14" s="166" t="s">
        <v>230</v>
      </c>
      <c r="C14" s="172">
        <v>1156</v>
      </c>
      <c r="D14" s="169">
        <v>0.026000000000000002</v>
      </c>
      <c r="E14" s="169">
        <v>0.067</v>
      </c>
      <c r="F14" s="169">
        <v>0.218</v>
      </c>
      <c r="G14" s="169">
        <v>0.253</v>
      </c>
      <c r="H14" s="169">
        <v>0.43700000000000006</v>
      </c>
      <c r="I14" s="253">
        <f t="shared" si="0"/>
        <v>0.908</v>
      </c>
      <c r="J14" s="166" t="s">
        <v>223</v>
      </c>
      <c r="K14" s="292">
        <v>503928</v>
      </c>
      <c r="L14" s="169">
        <v>0.11</v>
      </c>
      <c r="M14" s="169">
        <v>0.18</v>
      </c>
      <c r="N14" s="169">
        <v>0.29</v>
      </c>
      <c r="O14" s="169">
        <v>0.19</v>
      </c>
      <c r="P14" s="169">
        <v>0.24</v>
      </c>
      <c r="Q14" s="168">
        <f t="shared" si="1"/>
        <v>0.72</v>
      </c>
    </row>
    <row r="15" spans="1:17" ht="16.5" customHeight="1">
      <c r="A15" s="118"/>
      <c r="B15" s="166" t="s">
        <v>231</v>
      </c>
      <c r="C15" s="144">
        <v>897</v>
      </c>
      <c r="D15" s="169">
        <v>0.046</v>
      </c>
      <c r="E15" s="169">
        <v>0.142</v>
      </c>
      <c r="F15" s="169">
        <v>0.231</v>
      </c>
      <c r="G15" s="169">
        <v>0.307</v>
      </c>
      <c r="H15" s="169">
        <v>0.275</v>
      </c>
      <c r="I15" s="253">
        <f t="shared" si="0"/>
        <v>0.8130000000000001</v>
      </c>
      <c r="J15" s="166" t="s">
        <v>237</v>
      </c>
      <c r="K15" s="292">
        <v>429174</v>
      </c>
      <c r="L15" s="169">
        <v>0.13</v>
      </c>
      <c r="M15" s="169">
        <v>0.22</v>
      </c>
      <c r="N15" s="169">
        <v>0.28</v>
      </c>
      <c r="O15" s="169">
        <v>0.21</v>
      </c>
      <c r="P15" s="169">
        <v>0.16</v>
      </c>
      <c r="Q15" s="168">
        <f t="shared" si="1"/>
        <v>0.65</v>
      </c>
    </row>
    <row r="16" spans="1:17" ht="16.5" customHeight="1">
      <c r="A16" s="118"/>
      <c r="B16" s="166" t="s">
        <v>232</v>
      </c>
      <c r="C16" s="144">
        <v>968</v>
      </c>
      <c r="D16" s="169">
        <v>0.062</v>
      </c>
      <c r="E16" s="169">
        <v>0.094</v>
      </c>
      <c r="F16" s="169">
        <v>0.294</v>
      </c>
      <c r="G16" s="169">
        <v>0.276</v>
      </c>
      <c r="H16" s="169">
        <v>0.27399999999999997</v>
      </c>
      <c r="I16" s="253">
        <f t="shared" si="0"/>
        <v>0.8440000000000001</v>
      </c>
      <c r="J16" s="166" t="s">
        <v>224</v>
      </c>
      <c r="K16" s="292">
        <v>466335</v>
      </c>
      <c r="L16" s="169">
        <v>0.13</v>
      </c>
      <c r="M16" s="169">
        <v>0.22</v>
      </c>
      <c r="N16" s="169">
        <v>0.28</v>
      </c>
      <c r="O16" s="169">
        <v>0.19</v>
      </c>
      <c r="P16" s="169">
        <v>0.18</v>
      </c>
      <c r="Q16" s="168">
        <f t="shared" si="1"/>
        <v>0.65</v>
      </c>
    </row>
    <row r="17" spans="1:17" ht="16.5" customHeight="1">
      <c r="A17" s="118"/>
      <c r="B17" s="166" t="s">
        <v>233</v>
      </c>
      <c r="C17" s="144">
        <v>907</v>
      </c>
      <c r="D17" s="169">
        <v>0.044000000000000004</v>
      </c>
      <c r="E17" s="169">
        <v>0.078</v>
      </c>
      <c r="F17" s="169">
        <v>0.36200000000000004</v>
      </c>
      <c r="G17" s="169">
        <v>0.304</v>
      </c>
      <c r="H17" s="169">
        <v>0.212</v>
      </c>
      <c r="I17" s="253">
        <f t="shared" si="0"/>
        <v>0.878</v>
      </c>
      <c r="J17" s="166" t="s">
        <v>225</v>
      </c>
      <c r="K17" s="292">
        <v>506771</v>
      </c>
      <c r="L17" s="169">
        <v>0.13</v>
      </c>
      <c r="M17" s="169">
        <v>0.24</v>
      </c>
      <c r="N17" s="169">
        <v>0.35</v>
      </c>
      <c r="O17" s="169">
        <v>0.16</v>
      </c>
      <c r="P17" s="169">
        <v>0.12</v>
      </c>
      <c r="Q17" s="168">
        <f t="shared" si="1"/>
        <v>0.63</v>
      </c>
    </row>
    <row r="18" spans="1:17" ht="16.5" customHeight="1">
      <c r="A18" s="118"/>
      <c r="B18" s="166" t="s">
        <v>446</v>
      </c>
      <c r="C18" s="144">
        <v>441</v>
      </c>
      <c r="D18" s="169">
        <v>0.025</v>
      </c>
      <c r="E18" s="169">
        <v>0.057</v>
      </c>
      <c r="F18" s="169">
        <v>0.431</v>
      </c>
      <c r="G18" s="169">
        <v>0.27399999999999997</v>
      </c>
      <c r="H18" s="169">
        <v>0.213</v>
      </c>
      <c r="I18" s="253">
        <f t="shared" si="0"/>
        <v>0.9179999999999999</v>
      </c>
      <c r="J18" s="166" t="s">
        <v>446</v>
      </c>
      <c r="K18" s="292">
        <v>227746</v>
      </c>
      <c r="L18" s="169">
        <v>0.1</v>
      </c>
      <c r="M18" s="169">
        <v>0.21</v>
      </c>
      <c r="N18" s="169">
        <v>0.41</v>
      </c>
      <c r="O18" s="169">
        <v>0.14</v>
      </c>
      <c r="P18" s="169">
        <v>0.14</v>
      </c>
      <c r="Q18" s="168">
        <f t="shared" si="1"/>
        <v>0.6900000000000001</v>
      </c>
    </row>
    <row r="19" spans="1:17" ht="16.5" customHeight="1">
      <c r="A19" s="118"/>
      <c r="B19" s="166" t="s">
        <v>447</v>
      </c>
      <c r="C19" s="144">
        <v>337</v>
      </c>
      <c r="D19" s="169">
        <v>0.003</v>
      </c>
      <c r="E19" s="169">
        <v>0.07400000000000001</v>
      </c>
      <c r="F19" s="169">
        <v>0.35600000000000004</v>
      </c>
      <c r="G19" s="169">
        <v>0.24</v>
      </c>
      <c r="H19" s="169">
        <v>0.326</v>
      </c>
      <c r="I19" s="253">
        <f t="shared" si="0"/>
        <v>0.9220000000000002</v>
      </c>
      <c r="J19" s="166" t="s">
        <v>447</v>
      </c>
      <c r="K19" s="292">
        <v>206996</v>
      </c>
      <c r="L19" s="169">
        <v>0.06</v>
      </c>
      <c r="M19" s="169">
        <v>0.2</v>
      </c>
      <c r="N19" s="169">
        <v>0.38</v>
      </c>
      <c r="O19" s="169">
        <v>0.19</v>
      </c>
      <c r="P19" s="169">
        <v>0.17</v>
      </c>
      <c r="Q19" s="168">
        <f t="shared" si="1"/>
        <v>0.7400000000000001</v>
      </c>
    </row>
    <row r="20" spans="1:17" ht="16.5" customHeight="1">
      <c r="A20" s="118"/>
      <c r="B20" s="166" t="s">
        <v>448</v>
      </c>
      <c r="C20" s="144">
        <v>74</v>
      </c>
      <c r="D20" s="169">
        <v>0</v>
      </c>
      <c r="E20" s="169">
        <v>0.10800000000000001</v>
      </c>
      <c r="F20" s="169">
        <v>0.6759999999999999</v>
      </c>
      <c r="G20" s="169">
        <v>0.135</v>
      </c>
      <c r="H20" s="169">
        <v>0.081</v>
      </c>
      <c r="I20" s="253">
        <f t="shared" si="0"/>
        <v>0.8919999999999999</v>
      </c>
      <c r="J20" s="166" t="s">
        <v>448</v>
      </c>
      <c r="K20" s="292">
        <v>63464</v>
      </c>
      <c r="L20" s="169">
        <v>0.13</v>
      </c>
      <c r="M20" s="169">
        <v>0.22</v>
      </c>
      <c r="N20" s="169">
        <v>0.38</v>
      </c>
      <c r="O20" s="169">
        <v>0.15</v>
      </c>
      <c r="P20" s="169">
        <v>0.11</v>
      </c>
      <c r="Q20" s="168">
        <f t="shared" si="1"/>
        <v>0.64</v>
      </c>
    </row>
    <row r="21" spans="1:17" ht="16.5" customHeight="1">
      <c r="A21" s="118"/>
      <c r="B21" s="170" t="s">
        <v>449</v>
      </c>
      <c r="C21" s="165">
        <v>629</v>
      </c>
      <c r="D21" s="171">
        <v>0</v>
      </c>
      <c r="E21" s="171">
        <v>0.065</v>
      </c>
      <c r="F21" s="171">
        <v>0.44</v>
      </c>
      <c r="G21" s="171">
        <v>0.266</v>
      </c>
      <c r="H21" s="171">
        <v>0.22899999999999998</v>
      </c>
      <c r="I21" s="254">
        <f t="shared" si="0"/>
        <v>0.9349999999999999</v>
      </c>
      <c r="J21" s="170" t="s">
        <v>226</v>
      </c>
      <c r="K21" s="297">
        <v>96675</v>
      </c>
      <c r="L21" s="171">
        <v>0.01</v>
      </c>
      <c r="M21" s="171">
        <v>0.09</v>
      </c>
      <c r="N21" s="171">
        <v>0.38</v>
      </c>
      <c r="O21" s="171">
        <v>0.23</v>
      </c>
      <c r="P21" s="171">
        <v>0.28</v>
      </c>
      <c r="Q21" s="171">
        <f>SUM(N21:P21)</f>
        <v>0.89</v>
      </c>
    </row>
    <row r="22" spans="1:17" ht="16.5" customHeight="1">
      <c r="A22" s="118"/>
      <c r="J22" s="166"/>
      <c r="K22" s="164"/>
      <c r="L22" s="168"/>
      <c r="M22" s="168"/>
      <c r="N22" s="168"/>
      <c r="O22" s="168"/>
      <c r="P22" s="168"/>
      <c r="Q22" s="168"/>
    </row>
    <row r="23" spans="1:10" ht="16.5" customHeight="1">
      <c r="A23" s="118"/>
      <c r="B23" s="258" t="s">
        <v>256</v>
      </c>
      <c r="C23" s="258"/>
      <c r="D23" s="258"/>
      <c r="E23" s="258"/>
      <c r="F23" s="258"/>
      <c r="G23" s="258"/>
      <c r="H23" s="258"/>
      <c r="I23" s="258"/>
      <c r="J23" s="258"/>
    </row>
    <row r="24" spans="1:11" ht="36.75" customHeight="1">
      <c r="A24" s="118"/>
      <c r="B24" s="324" t="s">
        <v>454</v>
      </c>
      <c r="C24" s="280" t="s">
        <v>453</v>
      </c>
      <c r="D24" s="256" t="s">
        <v>404</v>
      </c>
      <c r="E24" s="256" t="s">
        <v>455</v>
      </c>
      <c r="F24" s="256" t="s">
        <v>456</v>
      </c>
      <c r="G24" s="256" t="s">
        <v>407</v>
      </c>
      <c r="H24" s="256" t="s">
        <v>406</v>
      </c>
      <c r="I24" s="256" t="s">
        <v>405</v>
      </c>
      <c r="J24" s="325" t="s">
        <v>215</v>
      </c>
      <c r="K24" s="144" t="s">
        <v>71</v>
      </c>
    </row>
    <row r="25" spans="1:10" ht="16.5" customHeight="1">
      <c r="A25" s="118"/>
      <c r="B25" s="386" t="s">
        <v>234</v>
      </c>
      <c r="C25" s="118" t="s">
        <v>241</v>
      </c>
      <c r="D25" s="172">
        <v>1493</v>
      </c>
      <c r="E25" s="169">
        <v>0.023</v>
      </c>
      <c r="F25" s="169">
        <v>0.114</v>
      </c>
      <c r="G25" s="169">
        <v>0.305</v>
      </c>
      <c r="H25" s="169">
        <v>0.32799999999999996</v>
      </c>
      <c r="I25" s="169">
        <v>0.231</v>
      </c>
      <c r="J25" s="168">
        <f>SUM(G25:I25)</f>
        <v>0.864</v>
      </c>
    </row>
    <row r="26" spans="2:10" ht="16.5" customHeight="1">
      <c r="B26" s="386"/>
      <c r="C26" s="118" t="s">
        <v>242</v>
      </c>
      <c r="D26" s="172">
        <v>1415</v>
      </c>
      <c r="E26" s="169">
        <v>0.021</v>
      </c>
      <c r="F26" s="169">
        <v>0.157</v>
      </c>
      <c r="G26" s="169">
        <v>0.348</v>
      </c>
      <c r="H26" s="169">
        <v>0.258</v>
      </c>
      <c r="I26" s="169">
        <v>0.21600000000000003</v>
      </c>
      <c r="J26" s="168">
        <f aca="true" t="shared" si="2" ref="J26:J88">SUM(G26:I26)</f>
        <v>0.8220000000000001</v>
      </c>
    </row>
    <row r="27" spans="2:10" ht="16.5" customHeight="1">
      <c r="B27" s="386"/>
      <c r="C27" s="118" t="s">
        <v>243</v>
      </c>
      <c r="D27" s="172">
        <v>1667</v>
      </c>
      <c r="E27" s="169">
        <v>0.055</v>
      </c>
      <c r="F27" s="169">
        <v>0.151</v>
      </c>
      <c r="G27" s="169">
        <v>0.284</v>
      </c>
      <c r="H27" s="169">
        <v>0.284</v>
      </c>
      <c r="I27" s="169">
        <v>0.22699999999999998</v>
      </c>
      <c r="J27" s="168">
        <f t="shared" si="2"/>
        <v>0.7949999999999999</v>
      </c>
    </row>
    <row r="28" spans="2:10" ht="16.5" customHeight="1">
      <c r="B28" s="386"/>
      <c r="C28" s="118" t="s">
        <v>244</v>
      </c>
      <c r="D28" s="172">
        <v>1411</v>
      </c>
      <c r="E28" s="169">
        <v>0.061</v>
      </c>
      <c r="F28" s="169">
        <v>0.153</v>
      </c>
      <c r="G28" s="169">
        <v>0.287</v>
      </c>
      <c r="H28" s="169">
        <v>0.258</v>
      </c>
      <c r="I28" s="169">
        <v>0.24100000000000002</v>
      </c>
      <c r="J28" s="168">
        <f t="shared" si="2"/>
        <v>0.7859999999999999</v>
      </c>
    </row>
    <row r="29" spans="2:10" ht="16.5" customHeight="1">
      <c r="B29" s="386"/>
      <c r="C29" s="118" t="s">
        <v>245</v>
      </c>
      <c r="D29" s="172">
        <v>1053</v>
      </c>
      <c r="E29" s="169">
        <v>0.085</v>
      </c>
      <c r="F29" s="169">
        <v>0.221</v>
      </c>
      <c r="G29" s="169">
        <v>0.301</v>
      </c>
      <c r="H29" s="169">
        <v>0.259</v>
      </c>
      <c r="I29" s="169">
        <v>0.133</v>
      </c>
      <c r="J29" s="168">
        <f t="shared" si="2"/>
        <v>0.6930000000000001</v>
      </c>
    </row>
    <row r="30" spans="2:10" ht="16.5" customHeight="1">
      <c r="B30" s="383" t="s">
        <v>235</v>
      </c>
      <c r="C30" s="162" t="s">
        <v>241</v>
      </c>
      <c r="D30" s="163">
        <v>969</v>
      </c>
      <c r="E30" s="167">
        <v>0.027000000000000003</v>
      </c>
      <c r="F30" s="167">
        <v>0.125</v>
      </c>
      <c r="G30" s="167">
        <v>0.314</v>
      </c>
      <c r="H30" s="167">
        <v>0.318</v>
      </c>
      <c r="I30" s="167">
        <v>0.217</v>
      </c>
      <c r="J30" s="167">
        <f t="shared" si="2"/>
        <v>0.849</v>
      </c>
    </row>
    <row r="31" spans="2:10" ht="16.5" customHeight="1">
      <c r="B31" s="384"/>
      <c r="C31" s="159" t="s">
        <v>242</v>
      </c>
      <c r="D31" s="164">
        <v>976</v>
      </c>
      <c r="E31" s="168">
        <v>0.027000000000000003</v>
      </c>
      <c r="F31" s="168">
        <v>0.12</v>
      </c>
      <c r="G31" s="168">
        <v>0.4</v>
      </c>
      <c r="H31" s="168">
        <v>0.27399999999999997</v>
      </c>
      <c r="I31" s="168">
        <v>0.18</v>
      </c>
      <c r="J31" s="168">
        <f t="shared" si="2"/>
        <v>0.8539999999999999</v>
      </c>
    </row>
    <row r="32" spans="2:10" ht="16.5" customHeight="1">
      <c r="B32" s="384"/>
      <c r="C32" s="159" t="s">
        <v>243</v>
      </c>
      <c r="D32" s="164">
        <v>918</v>
      </c>
      <c r="E32" s="168">
        <v>0.032</v>
      </c>
      <c r="F32" s="168">
        <v>0.14300000000000002</v>
      </c>
      <c r="G32" s="168">
        <v>0.363</v>
      </c>
      <c r="H32" s="168">
        <v>0.268</v>
      </c>
      <c r="I32" s="168">
        <v>0.195</v>
      </c>
      <c r="J32" s="168">
        <f t="shared" si="2"/>
        <v>0.8260000000000001</v>
      </c>
    </row>
    <row r="33" spans="2:10" ht="16.5" customHeight="1">
      <c r="B33" s="384"/>
      <c r="C33" s="159" t="s">
        <v>244</v>
      </c>
      <c r="D33" s="281">
        <v>1055</v>
      </c>
      <c r="E33" s="168">
        <v>0.055</v>
      </c>
      <c r="F33" s="168">
        <v>0.14300000000000002</v>
      </c>
      <c r="G33" s="168">
        <v>0.276</v>
      </c>
      <c r="H33" s="168">
        <v>0.226</v>
      </c>
      <c r="I33" s="168">
        <v>0.3</v>
      </c>
      <c r="J33" s="168">
        <f t="shared" si="2"/>
        <v>0.802</v>
      </c>
    </row>
    <row r="34" spans="2:10" ht="16.5" customHeight="1">
      <c r="B34" s="385"/>
      <c r="C34" s="160" t="s">
        <v>245</v>
      </c>
      <c r="D34" s="282">
        <v>1001</v>
      </c>
      <c r="E34" s="171">
        <v>0.055999999999999994</v>
      </c>
      <c r="F34" s="171">
        <v>0.145</v>
      </c>
      <c r="G34" s="171">
        <v>0.33</v>
      </c>
      <c r="H34" s="171">
        <v>0.263</v>
      </c>
      <c r="I34" s="171">
        <v>0.207</v>
      </c>
      <c r="J34" s="171">
        <f t="shared" si="2"/>
        <v>0.7999999999999999</v>
      </c>
    </row>
    <row r="35" spans="2:10" ht="16.5" customHeight="1">
      <c r="B35" s="386" t="s">
        <v>236</v>
      </c>
      <c r="C35" s="118" t="s">
        <v>241</v>
      </c>
      <c r="D35" s="144">
        <v>619</v>
      </c>
      <c r="E35" s="169">
        <v>0.023</v>
      </c>
      <c r="F35" s="169">
        <v>0.134</v>
      </c>
      <c r="G35" s="169">
        <v>0.37</v>
      </c>
      <c r="H35" s="169">
        <v>0.2</v>
      </c>
      <c r="I35" s="169">
        <v>0.273</v>
      </c>
      <c r="J35" s="168">
        <f t="shared" si="2"/>
        <v>0.8430000000000001</v>
      </c>
    </row>
    <row r="36" spans="2:10" ht="16.5" customHeight="1">
      <c r="B36" s="386"/>
      <c r="C36" s="118" t="s">
        <v>242</v>
      </c>
      <c r="D36" s="144">
        <v>705</v>
      </c>
      <c r="E36" s="169">
        <v>0.018000000000000002</v>
      </c>
      <c r="F36" s="169">
        <v>0.16</v>
      </c>
      <c r="G36" s="169">
        <v>0.37200000000000005</v>
      </c>
      <c r="H36" s="169">
        <v>0.22699999999999998</v>
      </c>
      <c r="I36" s="169">
        <v>0.223</v>
      </c>
      <c r="J36" s="168">
        <f t="shared" si="2"/>
        <v>0.822</v>
      </c>
    </row>
    <row r="37" spans="2:10" ht="16.5" customHeight="1">
      <c r="B37" s="386"/>
      <c r="C37" s="118" t="s">
        <v>243</v>
      </c>
      <c r="D37" s="144">
        <v>776</v>
      </c>
      <c r="E37" s="169">
        <v>0.024</v>
      </c>
      <c r="F37" s="169">
        <v>0.153</v>
      </c>
      <c r="G37" s="169">
        <v>0.32</v>
      </c>
      <c r="H37" s="169">
        <v>0.251</v>
      </c>
      <c r="I37" s="169">
        <v>0.251</v>
      </c>
      <c r="J37" s="168">
        <f t="shared" si="2"/>
        <v>0.822</v>
      </c>
    </row>
    <row r="38" spans="2:10" ht="16.5" customHeight="1">
      <c r="B38" s="386"/>
      <c r="C38" s="118" t="s">
        <v>244</v>
      </c>
      <c r="D38" s="144">
        <v>803</v>
      </c>
      <c r="E38" s="169">
        <v>0.045</v>
      </c>
      <c r="F38" s="169">
        <v>0.14400000000000002</v>
      </c>
      <c r="G38" s="169">
        <v>0.268</v>
      </c>
      <c r="H38" s="169">
        <v>0.249</v>
      </c>
      <c r="I38" s="169">
        <v>0.294</v>
      </c>
      <c r="J38" s="168">
        <f t="shared" si="2"/>
        <v>0.8109999999999999</v>
      </c>
    </row>
    <row r="39" spans="2:10" ht="16.5" customHeight="1">
      <c r="B39" s="386"/>
      <c r="C39" s="118" t="s">
        <v>245</v>
      </c>
      <c r="D39" s="144">
        <v>924</v>
      </c>
      <c r="E39" s="169">
        <v>0.055999999999999994</v>
      </c>
      <c r="F39" s="169">
        <v>0.13699999999999998</v>
      </c>
      <c r="G39" s="169">
        <v>0.258</v>
      </c>
      <c r="H39" s="169">
        <v>0.233</v>
      </c>
      <c r="I39" s="169">
        <v>0.316</v>
      </c>
      <c r="J39" s="168">
        <f t="shared" si="2"/>
        <v>0.8069999999999999</v>
      </c>
    </row>
    <row r="40" spans="2:10" ht="16.5" customHeight="1">
      <c r="B40" s="383" t="s">
        <v>227</v>
      </c>
      <c r="C40" s="162" t="s">
        <v>241</v>
      </c>
      <c r="D40" s="163">
        <v>969</v>
      </c>
      <c r="E40" s="167">
        <v>0</v>
      </c>
      <c r="F40" s="167">
        <v>0.04</v>
      </c>
      <c r="G40" s="167">
        <v>0.17600000000000002</v>
      </c>
      <c r="H40" s="167">
        <v>0.445</v>
      </c>
      <c r="I40" s="167">
        <v>0.33799999999999997</v>
      </c>
      <c r="J40" s="167">
        <f t="shared" si="2"/>
        <v>0.959</v>
      </c>
    </row>
    <row r="41" spans="2:10" ht="16.5" customHeight="1">
      <c r="B41" s="384"/>
      <c r="C41" s="159" t="s">
        <v>242</v>
      </c>
      <c r="D41" s="281">
        <v>1644</v>
      </c>
      <c r="E41" s="168">
        <v>0</v>
      </c>
      <c r="F41" s="168">
        <v>0.027999999999999997</v>
      </c>
      <c r="G41" s="168">
        <v>0.165</v>
      </c>
      <c r="H41" s="168">
        <v>0.578</v>
      </c>
      <c r="I41" s="168">
        <v>0.22899999999999998</v>
      </c>
      <c r="J41" s="168">
        <f t="shared" si="2"/>
        <v>0.972</v>
      </c>
    </row>
    <row r="42" spans="2:10" ht="16.5" customHeight="1">
      <c r="B42" s="384"/>
      <c r="C42" s="159" t="s">
        <v>243</v>
      </c>
      <c r="D42" s="281">
        <v>1563</v>
      </c>
      <c r="E42" s="168">
        <v>0.001</v>
      </c>
      <c r="F42" s="168">
        <v>0.035</v>
      </c>
      <c r="G42" s="168">
        <v>0.184</v>
      </c>
      <c r="H42" s="168">
        <v>0.505</v>
      </c>
      <c r="I42" s="168">
        <v>0.275</v>
      </c>
      <c r="J42" s="168">
        <f t="shared" si="2"/>
        <v>0.9640000000000001</v>
      </c>
    </row>
    <row r="43" spans="2:10" ht="16.5" customHeight="1">
      <c r="B43" s="384"/>
      <c r="C43" s="159" t="s">
        <v>244</v>
      </c>
      <c r="D43" s="281">
        <v>1634</v>
      </c>
      <c r="E43" s="168">
        <v>0.006999999999999999</v>
      </c>
      <c r="F43" s="168">
        <v>0.068</v>
      </c>
      <c r="G43" s="168">
        <v>0.184</v>
      </c>
      <c r="H43" s="168">
        <v>0.469</v>
      </c>
      <c r="I43" s="168">
        <v>0.271</v>
      </c>
      <c r="J43" s="168">
        <f t="shared" si="2"/>
        <v>0.924</v>
      </c>
    </row>
    <row r="44" spans="2:10" ht="16.5" customHeight="1">
      <c r="B44" s="385"/>
      <c r="C44" s="160" t="s">
        <v>245</v>
      </c>
      <c r="D44" s="282">
        <v>1347</v>
      </c>
      <c r="E44" s="171">
        <v>0.01</v>
      </c>
      <c r="F44" s="171">
        <v>0.10300000000000001</v>
      </c>
      <c r="G44" s="171">
        <v>0.21</v>
      </c>
      <c r="H44" s="171">
        <v>0.447</v>
      </c>
      <c r="I44" s="171">
        <v>0.23</v>
      </c>
      <c r="J44" s="171">
        <f t="shared" si="2"/>
        <v>0.887</v>
      </c>
    </row>
    <row r="45" spans="2:10" ht="16.5" customHeight="1">
      <c r="B45" s="386" t="s">
        <v>228</v>
      </c>
      <c r="C45" s="118" t="s">
        <v>241</v>
      </c>
      <c r="D45" s="144">
        <v>580</v>
      </c>
      <c r="E45" s="169">
        <v>0.003</v>
      </c>
      <c r="F45" s="169">
        <v>0.062</v>
      </c>
      <c r="G45" s="169">
        <v>0.133</v>
      </c>
      <c r="H45" s="169">
        <v>0.574</v>
      </c>
      <c r="I45" s="169">
        <v>0.228</v>
      </c>
      <c r="J45" s="168">
        <f t="shared" si="2"/>
        <v>0.9349999999999999</v>
      </c>
    </row>
    <row r="46" spans="2:10" ht="16.5" customHeight="1">
      <c r="B46" s="386"/>
      <c r="C46" s="118" t="s">
        <v>242</v>
      </c>
      <c r="D46" s="144">
        <v>731</v>
      </c>
      <c r="E46" s="169">
        <v>0.004</v>
      </c>
      <c r="F46" s="169">
        <v>0.04</v>
      </c>
      <c r="G46" s="169">
        <v>0.185</v>
      </c>
      <c r="H46" s="169">
        <v>0.569</v>
      </c>
      <c r="I46" s="169">
        <v>0.20199999999999999</v>
      </c>
      <c r="J46" s="168">
        <f t="shared" si="2"/>
        <v>0.956</v>
      </c>
    </row>
    <row r="47" spans="2:10" ht="16.5" customHeight="1">
      <c r="B47" s="386"/>
      <c r="C47" s="118" t="s">
        <v>243</v>
      </c>
      <c r="D47" s="172">
        <v>1089</v>
      </c>
      <c r="E47" s="169">
        <v>0.003</v>
      </c>
      <c r="F47" s="169">
        <v>0.027000000000000003</v>
      </c>
      <c r="G47" s="169">
        <v>0.126</v>
      </c>
      <c r="H47" s="169">
        <v>0.503</v>
      </c>
      <c r="I47" s="169">
        <v>0.342</v>
      </c>
      <c r="J47" s="168">
        <f t="shared" si="2"/>
        <v>0.9710000000000001</v>
      </c>
    </row>
    <row r="48" spans="2:10" ht="16.5" customHeight="1">
      <c r="B48" s="386"/>
      <c r="C48" s="118" t="s">
        <v>244</v>
      </c>
      <c r="D48" s="144">
        <v>835</v>
      </c>
      <c r="E48" s="169">
        <v>0.022000000000000002</v>
      </c>
      <c r="F48" s="169">
        <v>0.047</v>
      </c>
      <c r="G48" s="169">
        <v>0.081</v>
      </c>
      <c r="H48" s="169">
        <v>0.46299999999999997</v>
      </c>
      <c r="I48" s="169">
        <v>0.387</v>
      </c>
      <c r="J48" s="168">
        <f t="shared" si="2"/>
        <v>0.9309999999999999</v>
      </c>
    </row>
    <row r="49" spans="2:10" ht="16.5" customHeight="1">
      <c r="B49" s="386"/>
      <c r="C49" s="118" t="s">
        <v>245</v>
      </c>
      <c r="D49" s="144">
        <v>764</v>
      </c>
      <c r="E49" s="169">
        <v>0.013000000000000001</v>
      </c>
      <c r="F49" s="169">
        <v>0.084</v>
      </c>
      <c r="G49" s="169">
        <v>0.131</v>
      </c>
      <c r="H49" s="169">
        <v>0.47</v>
      </c>
      <c r="I49" s="169">
        <v>0.302</v>
      </c>
      <c r="J49" s="168">
        <f t="shared" si="2"/>
        <v>0.903</v>
      </c>
    </row>
    <row r="50" spans="2:10" ht="16.5" customHeight="1">
      <c r="B50" s="383" t="s">
        <v>229</v>
      </c>
      <c r="C50" s="162" t="s">
        <v>241</v>
      </c>
      <c r="D50" s="163">
        <v>392</v>
      </c>
      <c r="E50" s="167">
        <v>0.003</v>
      </c>
      <c r="F50" s="167">
        <v>0.064</v>
      </c>
      <c r="G50" s="167">
        <v>0.133</v>
      </c>
      <c r="H50" s="167">
        <v>0.342</v>
      </c>
      <c r="I50" s="167">
        <v>0.45899999999999996</v>
      </c>
      <c r="J50" s="167">
        <f t="shared" si="2"/>
        <v>0.9339999999999999</v>
      </c>
    </row>
    <row r="51" spans="2:10" ht="16.5" customHeight="1">
      <c r="B51" s="384"/>
      <c r="C51" s="159" t="s">
        <v>242</v>
      </c>
      <c r="D51" s="164">
        <v>398</v>
      </c>
      <c r="E51" s="168">
        <v>0.01</v>
      </c>
      <c r="F51" s="168">
        <v>0.035</v>
      </c>
      <c r="G51" s="168">
        <v>0.209</v>
      </c>
      <c r="H51" s="168">
        <v>0.39399999999999996</v>
      </c>
      <c r="I51" s="168">
        <v>0.35200000000000004</v>
      </c>
      <c r="J51" s="168">
        <f t="shared" si="2"/>
        <v>0.9550000000000001</v>
      </c>
    </row>
    <row r="52" spans="2:10" ht="16.5" customHeight="1">
      <c r="B52" s="384"/>
      <c r="C52" s="159" t="s">
        <v>243</v>
      </c>
      <c r="D52" s="164">
        <v>291</v>
      </c>
      <c r="E52" s="168">
        <v>0.006999999999999999</v>
      </c>
      <c r="F52" s="168">
        <v>0.040999999999999995</v>
      </c>
      <c r="G52" s="168">
        <v>0.155</v>
      </c>
      <c r="H52" s="168">
        <v>0.39899999999999997</v>
      </c>
      <c r="I52" s="168">
        <v>0.39899999999999997</v>
      </c>
      <c r="J52" s="168">
        <f t="shared" si="2"/>
        <v>0.9529999999999998</v>
      </c>
    </row>
    <row r="53" spans="2:10" ht="16.5" customHeight="1">
      <c r="B53" s="384"/>
      <c r="C53" s="159" t="s">
        <v>244</v>
      </c>
      <c r="D53" s="164">
        <v>452</v>
      </c>
      <c r="E53" s="168">
        <v>0</v>
      </c>
      <c r="F53" s="168">
        <v>0.018000000000000002</v>
      </c>
      <c r="G53" s="168">
        <v>0.146</v>
      </c>
      <c r="H53" s="168">
        <v>0.35600000000000004</v>
      </c>
      <c r="I53" s="168">
        <v>0.48</v>
      </c>
      <c r="J53" s="168">
        <f t="shared" si="2"/>
        <v>0.982</v>
      </c>
    </row>
    <row r="54" spans="2:10" ht="16.5" customHeight="1">
      <c r="B54" s="385"/>
      <c r="C54" s="160" t="s">
        <v>245</v>
      </c>
      <c r="D54" s="165">
        <v>413</v>
      </c>
      <c r="E54" s="171">
        <v>0.005</v>
      </c>
      <c r="F54" s="171">
        <v>0.073</v>
      </c>
      <c r="G54" s="171">
        <v>0.136</v>
      </c>
      <c r="H54" s="171">
        <v>0.266</v>
      </c>
      <c r="I54" s="171">
        <v>0.521</v>
      </c>
      <c r="J54" s="171">
        <f t="shared" si="2"/>
        <v>0.923</v>
      </c>
    </row>
    <row r="55" spans="2:10" ht="16.5" customHeight="1">
      <c r="B55" s="386" t="s">
        <v>450</v>
      </c>
      <c r="C55" s="118" t="s">
        <v>241</v>
      </c>
      <c r="D55" s="144">
        <v>146</v>
      </c>
      <c r="E55" s="169">
        <v>0</v>
      </c>
      <c r="F55" s="169">
        <v>0.16399999999999998</v>
      </c>
      <c r="G55" s="169">
        <v>0.171</v>
      </c>
      <c r="H55" s="169">
        <v>0.41100000000000003</v>
      </c>
      <c r="I55" s="169">
        <v>0.253</v>
      </c>
      <c r="J55" s="168">
        <f t="shared" si="2"/>
        <v>0.8350000000000001</v>
      </c>
    </row>
    <row r="56" spans="2:10" ht="16.5" customHeight="1">
      <c r="B56" s="386"/>
      <c r="C56" s="118" t="s">
        <v>242</v>
      </c>
      <c r="D56" s="144">
        <v>131</v>
      </c>
      <c r="E56" s="169">
        <v>0.015</v>
      </c>
      <c r="F56" s="169">
        <v>0.122</v>
      </c>
      <c r="G56" s="169">
        <v>0.29</v>
      </c>
      <c r="H56" s="169">
        <v>0.44299999999999995</v>
      </c>
      <c r="I56" s="169">
        <v>0.13</v>
      </c>
      <c r="J56" s="168">
        <f t="shared" si="2"/>
        <v>0.8629999999999999</v>
      </c>
    </row>
    <row r="57" spans="2:10" ht="16.5" customHeight="1">
      <c r="B57" s="386"/>
      <c r="C57" s="118" t="s">
        <v>243</v>
      </c>
      <c r="D57" s="144">
        <v>143</v>
      </c>
      <c r="E57" s="169">
        <v>0.027999999999999997</v>
      </c>
      <c r="F57" s="169">
        <v>0.133</v>
      </c>
      <c r="G57" s="169">
        <v>0.259</v>
      </c>
      <c r="H57" s="169">
        <v>0.503</v>
      </c>
      <c r="I57" s="169">
        <v>0.077</v>
      </c>
      <c r="J57" s="168">
        <f t="shared" si="2"/>
        <v>0.839</v>
      </c>
    </row>
    <row r="58" spans="2:10" ht="16.5" customHeight="1">
      <c r="B58" s="386"/>
      <c r="C58" s="118" t="s">
        <v>244</v>
      </c>
      <c r="D58" s="144">
        <v>144</v>
      </c>
      <c r="E58" s="169">
        <v>0.021</v>
      </c>
      <c r="F58" s="169">
        <v>0.139</v>
      </c>
      <c r="G58" s="169">
        <v>0.257</v>
      </c>
      <c r="H58" s="169">
        <v>0.486</v>
      </c>
      <c r="I58" s="169">
        <v>0.09699999999999999</v>
      </c>
      <c r="J58" s="168">
        <f t="shared" si="2"/>
        <v>0.84</v>
      </c>
    </row>
    <row r="59" spans="2:10" ht="16.5" customHeight="1">
      <c r="B59" s="386"/>
      <c r="C59" s="118" t="s">
        <v>245</v>
      </c>
      <c r="D59" s="144">
        <v>126</v>
      </c>
      <c r="E59" s="169">
        <v>0.055999999999999994</v>
      </c>
      <c r="F59" s="169">
        <v>0.111</v>
      </c>
      <c r="G59" s="169">
        <v>0.24600000000000002</v>
      </c>
      <c r="H59" s="169">
        <v>0.42100000000000004</v>
      </c>
      <c r="I59" s="169">
        <v>0.16699999999999998</v>
      </c>
      <c r="J59" s="168">
        <f t="shared" si="2"/>
        <v>0.8340000000000001</v>
      </c>
    </row>
    <row r="60" spans="2:12" ht="16.5" customHeight="1">
      <c r="B60" s="383" t="s">
        <v>232</v>
      </c>
      <c r="C60" s="162" t="s">
        <v>244</v>
      </c>
      <c r="D60" s="283">
        <v>1040</v>
      </c>
      <c r="E60" s="167">
        <v>0.054000000000000006</v>
      </c>
      <c r="F60" s="167">
        <v>0.111</v>
      </c>
      <c r="G60" s="167">
        <v>0.293</v>
      </c>
      <c r="H60" s="167">
        <v>0.316</v>
      </c>
      <c r="I60" s="167">
        <v>0.226</v>
      </c>
      <c r="J60" s="167">
        <f t="shared" si="2"/>
        <v>0.835</v>
      </c>
      <c r="L60" s="255"/>
    </row>
    <row r="61" spans="2:12" ht="16.5" customHeight="1">
      <c r="B61" s="385"/>
      <c r="C61" s="160" t="s">
        <v>245</v>
      </c>
      <c r="D61" s="165">
        <v>968</v>
      </c>
      <c r="E61" s="171">
        <v>0.062</v>
      </c>
      <c r="F61" s="171">
        <v>0.094</v>
      </c>
      <c r="G61" s="171">
        <v>0.294</v>
      </c>
      <c r="H61" s="171">
        <v>0.276</v>
      </c>
      <c r="I61" s="171">
        <v>0.27399999999999997</v>
      </c>
      <c r="J61" s="171">
        <f t="shared" si="2"/>
        <v>0.8440000000000001</v>
      </c>
      <c r="L61" s="255"/>
    </row>
    <row r="62" spans="2:12" ht="16.5" customHeight="1">
      <c r="B62" s="386" t="s">
        <v>233</v>
      </c>
      <c r="C62" s="118" t="s">
        <v>241</v>
      </c>
      <c r="D62" s="144">
        <v>846</v>
      </c>
      <c r="E62" s="169">
        <v>0.011000000000000001</v>
      </c>
      <c r="F62" s="169">
        <v>0.07200000000000001</v>
      </c>
      <c r="G62" s="169">
        <v>0.294</v>
      </c>
      <c r="H62" s="169">
        <v>0.304</v>
      </c>
      <c r="I62" s="169">
        <v>0.319</v>
      </c>
      <c r="J62" s="168">
        <f t="shared" si="2"/>
        <v>0.917</v>
      </c>
      <c r="L62" s="255"/>
    </row>
    <row r="63" spans="2:12" ht="16.5" customHeight="1">
      <c r="B63" s="386"/>
      <c r="C63" s="118" t="s">
        <v>242</v>
      </c>
      <c r="D63" s="172">
        <v>1116</v>
      </c>
      <c r="E63" s="169">
        <v>0.01</v>
      </c>
      <c r="F63" s="169">
        <v>0.077</v>
      </c>
      <c r="G63" s="169">
        <v>0.46299999999999997</v>
      </c>
      <c r="H63" s="169">
        <v>0.272</v>
      </c>
      <c r="I63" s="169">
        <v>0.177</v>
      </c>
      <c r="J63" s="168">
        <f t="shared" si="2"/>
        <v>0.9119999999999999</v>
      </c>
      <c r="L63" s="255"/>
    </row>
    <row r="64" spans="2:12" ht="16.5" customHeight="1">
      <c r="B64" s="386"/>
      <c r="C64" s="118" t="s">
        <v>243</v>
      </c>
      <c r="D64" s="172">
        <v>1131</v>
      </c>
      <c r="E64" s="169">
        <v>0.011000000000000001</v>
      </c>
      <c r="F64" s="169">
        <v>0.078</v>
      </c>
      <c r="G64" s="169">
        <v>0.445</v>
      </c>
      <c r="H64" s="169">
        <v>0.302</v>
      </c>
      <c r="I64" s="169">
        <v>0.16399999999999998</v>
      </c>
      <c r="J64" s="168">
        <f t="shared" si="2"/>
        <v>0.911</v>
      </c>
      <c r="L64" s="255"/>
    </row>
    <row r="65" spans="2:10" ht="16.5" customHeight="1">
      <c r="B65" s="386"/>
      <c r="C65" s="118" t="s">
        <v>244</v>
      </c>
      <c r="D65" s="172">
        <v>1064</v>
      </c>
      <c r="E65" s="169">
        <v>0.036000000000000004</v>
      </c>
      <c r="F65" s="169">
        <v>0.094</v>
      </c>
      <c r="G65" s="169">
        <v>0.327</v>
      </c>
      <c r="H65" s="169">
        <v>0.332</v>
      </c>
      <c r="I65" s="169">
        <v>0.21100000000000002</v>
      </c>
      <c r="J65" s="168">
        <f t="shared" si="2"/>
        <v>0.8700000000000001</v>
      </c>
    </row>
    <row r="66" spans="2:10" ht="16.5" customHeight="1">
      <c r="B66" s="386"/>
      <c r="C66" s="118" t="s">
        <v>245</v>
      </c>
      <c r="D66" s="144">
        <v>907</v>
      </c>
      <c r="E66" s="169">
        <v>0.044000000000000004</v>
      </c>
      <c r="F66" s="169">
        <v>0.078</v>
      </c>
      <c r="G66" s="169">
        <v>0.36200000000000004</v>
      </c>
      <c r="H66" s="169">
        <v>0.304</v>
      </c>
      <c r="I66" s="169">
        <v>0.212</v>
      </c>
      <c r="J66" s="168">
        <f t="shared" si="2"/>
        <v>0.878</v>
      </c>
    </row>
    <row r="67" spans="2:10" ht="16.5" customHeight="1">
      <c r="B67" s="383" t="s">
        <v>446</v>
      </c>
      <c r="C67" s="162" t="s">
        <v>241</v>
      </c>
      <c r="D67" s="163">
        <v>333</v>
      </c>
      <c r="E67" s="167">
        <v>0.015</v>
      </c>
      <c r="F67" s="167">
        <v>0.03</v>
      </c>
      <c r="G67" s="167">
        <v>0.24</v>
      </c>
      <c r="H67" s="167">
        <v>0.273</v>
      </c>
      <c r="I67" s="167">
        <v>0.441</v>
      </c>
      <c r="J67" s="167">
        <f t="shared" si="2"/>
        <v>0.954</v>
      </c>
    </row>
    <row r="68" spans="2:10" ht="16.5" customHeight="1">
      <c r="B68" s="384"/>
      <c r="C68" s="159" t="s">
        <v>242</v>
      </c>
      <c r="D68" s="164">
        <v>603</v>
      </c>
      <c r="E68" s="168">
        <v>0.005</v>
      </c>
      <c r="F68" s="168">
        <v>0.018000000000000002</v>
      </c>
      <c r="G68" s="168">
        <v>0.308</v>
      </c>
      <c r="H68" s="168">
        <v>0.312</v>
      </c>
      <c r="I68" s="168">
        <v>0.35700000000000004</v>
      </c>
      <c r="J68" s="168">
        <f t="shared" si="2"/>
        <v>0.9770000000000001</v>
      </c>
    </row>
    <row r="69" spans="2:10" ht="16.5" customHeight="1">
      <c r="B69" s="384"/>
      <c r="C69" s="159" t="s">
        <v>243</v>
      </c>
      <c r="D69" s="164">
        <v>621</v>
      </c>
      <c r="E69" s="168">
        <v>0.006</v>
      </c>
      <c r="F69" s="168">
        <v>0.031</v>
      </c>
      <c r="G69" s="168">
        <v>0.264</v>
      </c>
      <c r="H69" s="168">
        <v>0.41700000000000004</v>
      </c>
      <c r="I69" s="168">
        <v>0.282</v>
      </c>
      <c r="J69" s="168">
        <f t="shared" si="2"/>
        <v>0.9630000000000001</v>
      </c>
    </row>
    <row r="70" spans="2:10" ht="16.5" customHeight="1">
      <c r="B70" s="384"/>
      <c r="C70" s="159" t="s">
        <v>244</v>
      </c>
      <c r="D70" s="164">
        <v>336</v>
      </c>
      <c r="E70" s="168">
        <v>0.006</v>
      </c>
      <c r="F70" s="168">
        <v>0.045</v>
      </c>
      <c r="G70" s="168">
        <v>0.363</v>
      </c>
      <c r="H70" s="168">
        <v>0.342</v>
      </c>
      <c r="I70" s="168">
        <v>0.244</v>
      </c>
      <c r="J70" s="168">
        <f t="shared" si="2"/>
        <v>0.9490000000000001</v>
      </c>
    </row>
    <row r="71" spans="2:10" ht="16.5" customHeight="1">
      <c r="B71" s="385"/>
      <c r="C71" s="160" t="s">
        <v>245</v>
      </c>
      <c r="D71" s="165">
        <v>441</v>
      </c>
      <c r="E71" s="171">
        <v>0.025</v>
      </c>
      <c r="F71" s="171">
        <v>0.057</v>
      </c>
      <c r="G71" s="171">
        <v>0.431</v>
      </c>
      <c r="H71" s="171">
        <v>0.27399999999999997</v>
      </c>
      <c r="I71" s="171">
        <v>0.213</v>
      </c>
      <c r="J71" s="171">
        <f t="shared" si="2"/>
        <v>0.9179999999999999</v>
      </c>
    </row>
    <row r="72" spans="2:10" ht="16.5" customHeight="1">
      <c r="B72" s="386" t="s">
        <v>447</v>
      </c>
      <c r="C72" s="118" t="s">
        <v>242</v>
      </c>
      <c r="D72" s="144">
        <v>268</v>
      </c>
      <c r="E72" s="169">
        <v>0.022000000000000002</v>
      </c>
      <c r="F72" s="169">
        <v>0.172</v>
      </c>
      <c r="G72" s="169">
        <v>0.466</v>
      </c>
      <c r="H72" s="169">
        <v>0.198</v>
      </c>
      <c r="I72" s="169">
        <v>0.142</v>
      </c>
      <c r="J72" s="168">
        <f t="shared" si="2"/>
        <v>0.806</v>
      </c>
    </row>
    <row r="73" spans="2:10" ht="16.5" customHeight="1">
      <c r="B73" s="386"/>
      <c r="C73" s="118" t="s">
        <v>243</v>
      </c>
      <c r="D73" s="144">
        <v>83</v>
      </c>
      <c r="E73" s="169">
        <v>0.012</v>
      </c>
      <c r="F73" s="169">
        <v>0.12</v>
      </c>
      <c r="G73" s="169">
        <v>0.518</v>
      </c>
      <c r="H73" s="169">
        <v>0.205</v>
      </c>
      <c r="I73" s="169">
        <v>0.145</v>
      </c>
      <c r="J73" s="168">
        <f t="shared" si="2"/>
        <v>0.868</v>
      </c>
    </row>
    <row r="74" spans="2:10" ht="16.5" customHeight="1">
      <c r="B74" s="386"/>
      <c r="C74" s="118" t="s">
        <v>244</v>
      </c>
      <c r="D74" s="144">
        <v>462</v>
      </c>
      <c r="E74" s="169">
        <v>0.019</v>
      </c>
      <c r="F74" s="169">
        <v>0.067</v>
      </c>
      <c r="G74" s="169">
        <v>0.405</v>
      </c>
      <c r="H74" s="169">
        <v>0.299</v>
      </c>
      <c r="I74" s="169">
        <v>0.21</v>
      </c>
      <c r="J74" s="168">
        <f t="shared" si="2"/>
        <v>0.9139999999999999</v>
      </c>
    </row>
    <row r="75" spans="2:10" ht="16.5" customHeight="1">
      <c r="B75" s="386"/>
      <c r="C75" s="118" t="s">
        <v>245</v>
      </c>
      <c r="D75" s="144">
        <v>337</v>
      </c>
      <c r="E75" s="169">
        <v>0.003</v>
      </c>
      <c r="F75" s="169">
        <v>0.07400000000000001</v>
      </c>
      <c r="G75" s="169">
        <v>0.35600000000000004</v>
      </c>
      <c r="H75" s="169">
        <v>0.24</v>
      </c>
      <c r="I75" s="169">
        <v>0.326</v>
      </c>
      <c r="J75" s="168">
        <f t="shared" si="2"/>
        <v>0.9220000000000002</v>
      </c>
    </row>
    <row r="76" spans="2:10" ht="16.5" customHeight="1">
      <c r="B76" s="383" t="s">
        <v>448</v>
      </c>
      <c r="C76" s="162" t="s">
        <v>241</v>
      </c>
      <c r="D76" s="163">
        <v>34</v>
      </c>
      <c r="E76" s="167">
        <v>0.028999999999999998</v>
      </c>
      <c r="F76" s="167">
        <v>0.147</v>
      </c>
      <c r="G76" s="167">
        <v>0.618</v>
      </c>
      <c r="H76" s="167">
        <v>0.17600000000000002</v>
      </c>
      <c r="I76" s="167">
        <v>0.028999999999999998</v>
      </c>
      <c r="J76" s="167">
        <f t="shared" si="2"/>
        <v>0.8230000000000001</v>
      </c>
    </row>
    <row r="77" spans="2:10" ht="16.5" customHeight="1">
      <c r="B77" s="384"/>
      <c r="C77" s="159" t="s">
        <v>242</v>
      </c>
      <c r="D77" s="164">
        <v>93</v>
      </c>
      <c r="E77" s="168">
        <v>0.011000000000000001</v>
      </c>
      <c r="F77" s="168">
        <v>0.032</v>
      </c>
      <c r="G77" s="168">
        <v>0.215</v>
      </c>
      <c r="H77" s="168">
        <v>0.32299999999999995</v>
      </c>
      <c r="I77" s="168">
        <v>0.419</v>
      </c>
      <c r="J77" s="168">
        <f t="shared" si="2"/>
        <v>0.9569999999999999</v>
      </c>
    </row>
    <row r="78" spans="2:10" ht="16.5" customHeight="1">
      <c r="B78" s="384"/>
      <c r="C78" s="159" t="s">
        <v>243</v>
      </c>
      <c r="D78" s="164">
        <v>21</v>
      </c>
      <c r="E78" s="168">
        <v>0.095</v>
      </c>
      <c r="F78" s="168">
        <v>0.14300000000000002</v>
      </c>
      <c r="G78" s="168">
        <v>0.429</v>
      </c>
      <c r="H78" s="168">
        <v>0.19</v>
      </c>
      <c r="I78" s="168">
        <v>0.14300000000000002</v>
      </c>
      <c r="J78" s="168">
        <f t="shared" si="2"/>
        <v>0.762</v>
      </c>
    </row>
    <row r="79" spans="2:10" ht="16.5" customHeight="1">
      <c r="B79" s="384"/>
      <c r="C79" s="159" t="s">
        <v>244</v>
      </c>
      <c r="D79" s="164">
        <v>14</v>
      </c>
      <c r="E79" s="168">
        <v>0</v>
      </c>
      <c r="F79" s="168">
        <v>0.214</v>
      </c>
      <c r="G79" s="168">
        <v>0.5710000000000001</v>
      </c>
      <c r="H79" s="168"/>
      <c r="I79" s="168">
        <v>0.214</v>
      </c>
      <c r="J79" s="168">
        <f t="shared" si="2"/>
        <v>0.785</v>
      </c>
    </row>
    <row r="80" spans="2:10" ht="16.5" customHeight="1">
      <c r="B80" s="385"/>
      <c r="C80" s="160" t="s">
        <v>245</v>
      </c>
      <c r="D80" s="165">
        <v>74</v>
      </c>
      <c r="E80" s="171">
        <v>0</v>
      </c>
      <c r="F80" s="171">
        <v>0.10800000000000001</v>
      </c>
      <c r="G80" s="171">
        <v>0.6759999999999999</v>
      </c>
      <c r="H80" s="171">
        <v>0.135</v>
      </c>
      <c r="I80" s="171">
        <v>0.081</v>
      </c>
      <c r="J80" s="171">
        <f t="shared" si="2"/>
        <v>0.8919999999999999</v>
      </c>
    </row>
    <row r="81" spans="2:10" ht="16.5" customHeight="1">
      <c r="B81" s="386" t="s">
        <v>452</v>
      </c>
      <c r="C81" s="118" t="s">
        <v>243</v>
      </c>
      <c r="D81" s="144">
        <v>999</v>
      </c>
      <c r="E81" s="169">
        <v>0.001</v>
      </c>
      <c r="F81" s="169">
        <v>0.031</v>
      </c>
      <c r="G81" s="169">
        <v>0.397</v>
      </c>
      <c r="H81" s="169">
        <v>0.397</v>
      </c>
      <c r="I81" s="169">
        <v>0.17300000000000001</v>
      </c>
      <c r="J81" s="168">
        <f t="shared" si="2"/>
        <v>0.9670000000000001</v>
      </c>
    </row>
    <row r="82" spans="2:10" ht="16.5" customHeight="1">
      <c r="B82" s="386"/>
      <c r="C82" s="118" t="s">
        <v>244</v>
      </c>
      <c r="D82" s="144">
        <v>913</v>
      </c>
      <c r="E82" s="169">
        <v>0.001</v>
      </c>
      <c r="F82" s="169">
        <v>0.027999999999999997</v>
      </c>
      <c r="G82" s="169">
        <v>0.386</v>
      </c>
      <c r="H82" s="169">
        <v>0.387</v>
      </c>
      <c r="I82" s="169">
        <v>0.198</v>
      </c>
      <c r="J82" s="168">
        <f t="shared" si="2"/>
        <v>0.9710000000000001</v>
      </c>
    </row>
    <row r="83" spans="2:10" ht="16.5" customHeight="1">
      <c r="B83" s="386"/>
      <c r="C83" s="118" t="s">
        <v>245</v>
      </c>
      <c r="D83" s="144">
        <v>629</v>
      </c>
      <c r="E83" s="169">
        <v>0</v>
      </c>
      <c r="F83" s="169">
        <v>0.065</v>
      </c>
      <c r="G83" s="169">
        <v>0.44</v>
      </c>
      <c r="H83" s="169">
        <v>0.266</v>
      </c>
      <c r="I83" s="169">
        <v>0.22899999999999998</v>
      </c>
      <c r="J83" s="168">
        <f t="shared" si="2"/>
        <v>0.9349999999999999</v>
      </c>
    </row>
    <row r="84" spans="2:10" ht="16.5" customHeight="1">
      <c r="B84" s="383" t="s">
        <v>230</v>
      </c>
      <c r="C84" s="162" t="s">
        <v>241</v>
      </c>
      <c r="D84" s="163">
        <v>953</v>
      </c>
      <c r="E84" s="167">
        <v>0.017</v>
      </c>
      <c r="F84" s="167">
        <v>0.076</v>
      </c>
      <c r="G84" s="167">
        <v>0.28300000000000003</v>
      </c>
      <c r="H84" s="167">
        <v>0.233</v>
      </c>
      <c r="I84" s="167">
        <v>0.391</v>
      </c>
      <c r="J84" s="167">
        <f t="shared" si="2"/>
        <v>0.907</v>
      </c>
    </row>
    <row r="85" spans="2:10" ht="16.5" customHeight="1">
      <c r="B85" s="384"/>
      <c r="C85" s="159" t="s">
        <v>242</v>
      </c>
      <c r="D85" s="164">
        <v>968</v>
      </c>
      <c r="E85" s="168">
        <v>0.026000000000000002</v>
      </c>
      <c r="F85" s="168">
        <v>0.098</v>
      </c>
      <c r="G85" s="168">
        <v>0.319</v>
      </c>
      <c r="H85" s="168">
        <v>0.237</v>
      </c>
      <c r="I85" s="168">
        <v>0.32</v>
      </c>
      <c r="J85" s="168">
        <f t="shared" si="2"/>
        <v>0.8760000000000001</v>
      </c>
    </row>
    <row r="86" spans="2:10" ht="16.5" customHeight="1">
      <c r="B86" s="384"/>
      <c r="C86" s="159" t="s">
        <v>243</v>
      </c>
      <c r="D86" s="164">
        <v>919</v>
      </c>
      <c r="E86" s="168">
        <v>0.035</v>
      </c>
      <c r="F86" s="168">
        <v>0.10800000000000001</v>
      </c>
      <c r="G86" s="168">
        <v>0.32</v>
      </c>
      <c r="H86" s="168">
        <v>0.201</v>
      </c>
      <c r="I86" s="168">
        <v>0.336</v>
      </c>
      <c r="J86" s="168">
        <f t="shared" si="2"/>
        <v>0.857</v>
      </c>
    </row>
    <row r="87" spans="2:10" ht="16.5" customHeight="1">
      <c r="B87" s="384"/>
      <c r="C87" s="159" t="s">
        <v>244</v>
      </c>
      <c r="D87" s="281">
        <v>1049</v>
      </c>
      <c r="E87" s="168">
        <v>0.046</v>
      </c>
      <c r="F87" s="168">
        <v>0.11599999999999999</v>
      </c>
      <c r="G87" s="168">
        <v>0.254</v>
      </c>
      <c r="H87" s="168">
        <v>0.184</v>
      </c>
      <c r="I87" s="168">
        <v>0.4</v>
      </c>
      <c r="J87" s="168">
        <f t="shared" si="2"/>
        <v>0.8380000000000001</v>
      </c>
    </row>
    <row r="88" spans="2:10" ht="16.5" customHeight="1">
      <c r="B88" s="385"/>
      <c r="C88" s="160" t="s">
        <v>245</v>
      </c>
      <c r="D88" s="282">
        <v>1156</v>
      </c>
      <c r="E88" s="171">
        <v>0.026000000000000002</v>
      </c>
      <c r="F88" s="171">
        <v>0.067</v>
      </c>
      <c r="G88" s="171">
        <v>0.218</v>
      </c>
      <c r="H88" s="171">
        <v>0.253</v>
      </c>
      <c r="I88" s="171">
        <v>0.43700000000000006</v>
      </c>
      <c r="J88" s="171">
        <f t="shared" si="2"/>
        <v>0.908</v>
      </c>
    </row>
    <row r="89" spans="2:10" ht="16.5" customHeight="1">
      <c r="B89" s="383" t="s">
        <v>231</v>
      </c>
      <c r="C89" s="162" t="s">
        <v>241</v>
      </c>
      <c r="D89" s="163">
        <v>601</v>
      </c>
      <c r="E89" s="167">
        <v>0.027999999999999997</v>
      </c>
      <c r="F89" s="167">
        <v>0.136</v>
      </c>
      <c r="G89" s="167">
        <v>0.376</v>
      </c>
      <c r="H89" s="167">
        <v>0.3</v>
      </c>
      <c r="I89" s="167">
        <v>0.16</v>
      </c>
      <c r="J89" s="167">
        <f>SUM(G89:I89)</f>
        <v>0.836</v>
      </c>
    </row>
    <row r="90" spans="2:10" ht="16.5" customHeight="1">
      <c r="B90" s="384"/>
      <c r="C90" s="159" t="s">
        <v>242</v>
      </c>
      <c r="D90" s="164">
        <v>699</v>
      </c>
      <c r="E90" s="168">
        <v>0.023</v>
      </c>
      <c r="F90" s="168">
        <v>0.162</v>
      </c>
      <c r="G90" s="168">
        <v>0.401</v>
      </c>
      <c r="H90" s="168">
        <v>0.252</v>
      </c>
      <c r="I90" s="168">
        <v>0.163</v>
      </c>
      <c r="J90" s="168">
        <f>SUM(G90:I90)</f>
        <v>0.8160000000000001</v>
      </c>
    </row>
    <row r="91" spans="2:10" ht="16.5" customHeight="1">
      <c r="B91" s="384"/>
      <c r="C91" s="159" t="s">
        <v>243</v>
      </c>
      <c r="D91" s="164">
        <v>773</v>
      </c>
      <c r="E91" s="168">
        <v>0.022000000000000002</v>
      </c>
      <c r="F91" s="168">
        <v>0.12300000000000001</v>
      </c>
      <c r="G91" s="168">
        <v>0.335</v>
      </c>
      <c r="H91" s="168">
        <v>0.25</v>
      </c>
      <c r="I91" s="168">
        <v>0.27</v>
      </c>
      <c r="J91" s="168">
        <f>SUM(G91:I91)</f>
        <v>0.855</v>
      </c>
    </row>
    <row r="92" spans="2:10" ht="16.5" customHeight="1">
      <c r="B92" s="384"/>
      <c r="C92" s="159" t="s">
        <v>244</v>
      </c>
      <c r="D92" s="164">
        <v>790</v>
      </c>
      <c r="E92" s="168">
        <v>0.034</v>
      </c>
      <c r="F92" s="168">
        <v>0.10400000000000001</v>
      </c>
      <c r="G92" s="168">
        <v>0.29600000000000004</v>
      </c>
      <c r="H92" s="168">
        <v>0.262</v>
      </c>
      <c r="I92" s="168">
        <v>0.304</v>
      </c>
      <c r="J92" s="168">
        <f>SUM(G92:I92)</f>
        <v>0.8620000000000001</v>
      </c>
    </row>
    <row r="93" spans="2:10" ht="16.5" customHeight="1">
      <c r="B93" s="385"/>
      <c r="C93" s="160" t="s">
        <v>245</v>
      </c>
      <c r="D93" s="165">
        <v>897</v>
      </c>
      <c r="E93" s="171">
        <v>0.046</v>
      </c>
      <c r="F93" s="171">
        <v>0.142</v>
      </c>
      <c r="G93" s="171">
        <v>0.231</v>
      </c>
      <c r="H93" s="171">
        <v>0.307</v>
      </c>
      <c r="I93" s="171">
        <v>0.275</v>
      </c>
      <c r="J93" s="171">
        <f>SUM(G93:I93)</f>
        <v>0.8130000000000001</v>
      </c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</sheetData>
  <mergeCells count="15">
    <mergeCell ref="B35:B39"/>
    <mergeCell ref="B30:B34"/>
    <mergeCell ref="B25:B29"/>
    <mergeCell ref="B55:B59"/>
    <mergeCell ref="B50:B54"/>
    <mergeCell ref="B45:B49"/>
    <mergeCell ref="B40:B44"/>
    <mergeCell ref="B67:B71"/>
    <mergeCell ref="B62:B66"/>
    <mergeCell ref="B60:B61"/>
    <mergeCell ref="B89:B93"/>
    <mergeCell ref="B84:B88"/>
    <mergeCell ref="B81:B83"/>
    <mergeCell ref="B76:B80"/>
    <mergeCell ref="B72:B7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1:T4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421875" style="0" customWidth="1"/>
    <col min="3" max="3" width="7.00390625" style="0" customWidth="1"/>
    <col min="4" max="4" width="7.28125" style="47" customWidth="1"/>
    <col min="5" max="5" width="4.421875" style="47" customWidth="1"/>
    <col min="6" max="6" width="4.28125" style="47" customWidth="1"/>
    <col min="7" max="7" width="4.57421875" style="47" customWidth="1"/>
    <col min="8" max="8" width="5.140625" style="47" customWidth="1"/>
    <col min="9" max="9" width="5.421875" style="0" customWidth="1"/>
    <col min="10" max="10" width="8.140625" style="0" customWidth="1"/>
    <col min="11" max="11" width="9.421875" style="0" customWidth="1"/>
    <col min="12" max="12" width="7.00390625" style="0" customWidth="1"/>
    <col min="13" max="13" width="7.140625" style="0" customWidth="1"/>
    <col min="14" max="14" width="5.00390625" style="0" customWidth="1"/>
    <col min="15" max="15" width="4.7109375" style="0" customWidth="1"/>
    <col min="16" max="16" width="5.28125" style="0" customWidth="1"/>
    <col min="17" max="17" width="5.7109375" style="0" customWidth="1"/>
    <col min="18" max="18" width="5.8515625" style="0" customWidth="1"/>
    <col min="19" max="19" width="8.57421875" style="0" customWidth="1"/>
  </cols>
  <sheetData>
    <row r="1" spans="2:4" ht="16.5" customHeight="1">
      <c r="B1" s="46" t="s">
        <v>409</v>
      </c>
      <c r="D1"/>
    </row>
    <row r="2" spans="2:4" ht="16.5" customHeight="1">
      <c r="B2" s="46"/>
      <c r="D2"/>
    </row>
    <row r="3" spans="2:4" ht="16.5" customHeight="1">
      <c r="B3" s="6" t="s">
        <v>331</v>
      </c>
      <c r="D3"/>
    </row>
    <row r="4" spans="2:4" ht="16.5" customHeight="1">
      <c r="B4" s="6"/>
      <c r="D4"/>
    </row>
    <row r="5" spans="2:20" ht="16.5" customHeight="1">
      <c r="B5" s="258" t="s">
        <v>451</v>
      </c>
      <c r="C5" s="258"/>
      <c r="D5" s="258"/>
      <c r="E5" s="258"/>
      <c r="F5" s="258"/>
      <c r="G5" s="258"/>
      <c r="H5" s="258"/>
      <c r="I5" s="258"/>
      <c r="J5" s="258"/>
      <c r="K5" s="258" t="s">
        <v>462</v>
      </c>
      <c r="L5" s="258"/>
      <c r="M5" s="258"/>
      <c r="N5" s="258"/>
      <c r="O5" s="258"/>
      <c r="P5" s="258"/>
      <c r="Q5" s="258"/>
      <c r="R5" s="258"/>
      <c r="S5" s="258"/>
      <c r="T5" s="257"/>
    </row>
    <row r="6" spans="2:19" ht="41.25" customHeight="1">
      <c r="B6" s="256" t="s">
        <v>454</v>
      </c>
      <c r="C6" s="326" t="s">
        <v>246</v>
      </c>
      <c r="D6" s="256" t="s">
        <v>404</v>
      </c>
      <c r="E6" s="256" t="s">
        <v>455</v>
      </c>
      <c r="F6" s="256" t="s">
        <v>456</v>
      </c>
      <c r="G6" s="256" t="s">
        <v>407</v>
      </c>
      <c r="H6" s="256" t="s">
        <v>406</v>
      </c>
      <c r="I6" s="256" t="s">
        <v>405</v>
      </c>
      <c r="J6" s="284" t="s">
        <v>215</v>
      </c>
      <c r="K6" s="256" t="s">
        <v>454</v>
      </c>
      <c r="L6" s="326" t="s">
        <v>246</v>
      </c>
      <c r="M6" s="256" t="s">
        <v>214</v>
      </c>
      <c r="N6" s="256" t="s">
        <v>219</v>
      </c>
      <c r="O6" s="256" t="s">
        <v>220</v>
      </c>
      <c r="P6" s="256" t="s">
        <v>218</v>
      </c>
      <c r="Q6" s="256" t="s">
        <v>217</v>
      </c>
      <c r="R6" s="256" t="s">
        <v>216</v>
      </c>
      <c r="S6" s="325" t="s">
        <v>215</v>
      </c>
    </row>
    <row r="7" spans="2:20" ht="16.5" customHeight="1">
      <c r="B7" s="387" t="s">
        <v>251</v>
      </c>
      <c r="C7" s="144" t="s">
        <v>241</v>
      </c>
      <c r="D7" s="172">
        <v>2722</v>
      </c>
      <c r="E7" s="144">
        <v>1.8</v>
      </c>
      <c r="F7" s="144">
        <v>10.8</v>
      </c>
      <c r="G7" s="144">
        <v>31.9</v>
      </c>
      <c r="H7" s="144">
        <v>31.1</v>
      </c>
      <c r="I7" s="144">
        <v>24.5</v>
      </c>
      <c r="J7" s="177">
        <f aca="true" t="shared" si="0" ref="J7:J26">SUM(G7:I7)</f>
        <v>87.5</v>
      </c>
      <c r="K7" s="387" t="s">
        <v>251</v>
      </c>
      <c r="L7" s="144" t="s">
        <v>241</v>
      </c>
      <c r="M7" s="172">
        <v>2745</v>
      </c>
      <c r="N7" s="144">
        <v>2.3</v>
      </c>
      <c r="O7" s="144">
        <v>11.9</v>
      </c>
      <c r="P7" s="144">
        <v>32</v>
      </c>
      <c r="Q7" s="144">
        <v>30.6</v>
      </c>
      <c r="R7" s="144">
        <v>23.1</v>
      </c>
      <c r="S7" s="164">
        <f aca="true" t="shared" si="1" ref="S7:S26">SUM(P7:R7)</f>
        <v>85.7</v>
      </c>
      <c r="T7" s="142" t="s">
        <v>71</v>
      </c>
    </row>
    <row r="8" spans="2:19" ht="16.5" customHeight="1">
      <c r="B8" s="387"/>
      <c r="C8" s="144" t="s">
        <v>242</v>
      </c>
      <c r="D8" s="172">
        <v>2755</v>
      </c>
      <c r="E8" s="144">
        <v>1.8</v>
      </c>
      <c r="F8" s="144">
        <v>13.4</v>
      </c>
      <c r="G8" s="144">
        <v>37.1</v>
      </c>
      <c r="H8" s="144">
        <v>26.5</v>
      </c>
      <c r="I8" s="144">
        <v>21.2</v>
      </c>
      <c r="J8" s="177">
        <f t="shared" si="0"/>
        <v>84.8</v>
      </c>
      <c r="K8" s="387"/>
      <c r="L8" s="144" t="s">
        <v>242</v>
      </c>
      <c r="M8" s="172">
        <v>2741</v>
      </c>
      <c r="N8" s="144">
        <v>2</v>
      </c>
      <c r="O8" s="144">
        <v>14.8</v>
      </c>
      <c r="P8" s="144">
        <v>37.6</v>
      </c>
      <c r="Q8" s="144">
        <v>25.4</v>
      </c>
      <c r="R8" s="144">
        <v>20.1</v>
      </c>
      <c r="S8" s="164">
        <f t="shared" si="1"/>
        <v>83.1</v>
      </c>
    </row>
    <row r="9" spans="2:19" ht="16.5" customHeight="1">
      <c r="B9" s="387"/>
      <c r="C9" s="144" t="s">
        <v>243</v>
      </c>
      <c r="D9" s="172">
        <v>2993</v>
      </c>
      <c r="E9" s="144">
        <v>3.6</v>
      </c>
      <c r="F9" s="144">
        <v>13.9</v>
      </c>
      <c r="G9" s="144">
        <v>31.4</v>
      </c>
      <c r="H9" s="144">
        <v>27.8</v>
      </c>
      <c r="I9" s="144">
        <v>23.3</v>
      </c>
      <c r="J9" s="177">
        <f t="shared" si="0"/>
        <v>82.5</v>
      </c>
      <c r="K9" s="387"/>
      <c r="L9" s="144" t="s">
        <v>243</v>
      </c>
      <c r="M9" s="172">
        <v>3010</v>
      </c>
      <c r="N9" s="144">
        <v>3.8</v>
      </c>
      <c r="O9" s="144">
        <v>14.9</v>
      </c>
      <c r="P9" s="144">
        <v>31.9</v>
      </c>
      <c r="Q9" s="144">
        <v>27.3</v>
      </c>
      <c r="R9" s="144">
        <v>22.1</v>
      </c>
      <c r="S9" s="164">
        <f t="shared" si="1"/>
        <v>81.30000000000001</v>
      </c>
    </row>
    <row r="10" spans="2:19" ht="16.5" customHeight="1">
      <c r="B10" s="387"/>
      <c r="C10" s="144" t="s">
        <v>244</v>
      </c>
      <c r="D10" s="172">
        <v>2937</v>
      </c>
      <c r="E10" s="144">
        <v>4.9</v>
      </c>
      <c r="F10" s="144">
        <v>14.1</v>
      </c>
      <c r="G10" s="144">
        <v>28.1</v>
      </c>
      <c r="H10" s="144">
        <v>24.7</v>
      </c>
      <c r="I10" s="144">
        <v>28.2</v>
      </c>
      <c r="J10" s="177">
        <f t="shared" si="0"/>
        <v>81</v>
      </c>
      <c r="K10" s="387"/>
      <c r="L10" s="144" t="s">
        <v>244</v>
      </c>
      <c r="M10" s="172">
        <v>2810</v>
      </c>
      <c r="N10" s="144">
        <v>5.2</v>
      </c>
      <c r="O10" s="144">
        <v>14.6</v>
      </c>
      <c r="P10" s="144">
        <v>29</v>
      </c>
      <c r="Q10" s="144">
        <v>24.3</v>
      </c>
      <c r="R10" s="144">
        <v>26.9</v>
      </c>
      <c r="S10" s="164">
        <f t="shared" si="1"/>
        <v>80.19999999999999</v>
      </c>
    </row>
    <row r="11" spans="2:19" ht="16.5" customHeight="1">
      <c r="B11" s="387"/>
      <c r="C11" s="144" t="s">
        <v>245</v>
      </c>
      <c r="D11" s="172">
        <v>2675</v>
      </c>
      <c r="E11" s="144">
        <v>5.7</v>
      </c>
      <c r="F11" s="144">
        <v>16.7</v>
      </c>
      <c r="G11" s="144">
        <v>29.8</v>
      </c>
      <c r="H11" s="144">
        <v>25.7</v>
      </c>
      <c r="I11" s="144">
        <v>22</v>
      </c>
      <c r="J11" s="177">
        <f t="shared" si="0"/>
        <v>77.5</v>
      </c>
      <c r="K11" s="387"/>
      <c r="L11" s="144" t="s">
        <v>245</v>
      </c>
      <c r="M11" s="172">
        <v>2648</v>
      </c>
      <c r="N11" s="144">
        <v>6.5</v>
      </c>
      <c r="O11" s="144">
        <v>17.2</v>
      </c>
      <c r="P11" s="144">
        <v>29.8</v>
      </c>
      <c r="Q11" s="144">
        <v>25.1</v>
      </c>
      <c r="R11" s="144">
        <v>21.5</v>
      </c>
      <c r="S11" s="164">
        <f t="shared" si="1"/>
        <v>76.4</v>
      </c>
    </row>
    <row r="12" spans="2:19" ht="16.5" customHeight="1">
      <c r="B12" s="388" t="s">
        <v>460</v>
      </c>
      <c r="C12" s="163" t="s">
        <v>241</v>
      </c>
      <c r="D12" s="283">
        <v>2401</v>
      </c>
      <c r="E12" s="163">
        <v>0</v>
      </c>
      <c r="F12" s="163">
        <v>4.4</v>
      </c>
      <c r="G12" s="163">
        <v>17.5</v>
      </c>
      <c r="H12" s="163">
        <v>46</v>
      </c>
      <c r="I12" s="163">
        <v>32.1</v>
      </c>
      <c r="J12" s="176">
        <f t="shared" si="0"/>
        <v>95.6</v>
      </c>
      <c r="K12" s="388" t="s">
        <v>460</v>
      </c>
      <c r="L12" s="163" t="s">
        <v>241</v>
      </c>
      <c r="M12" s="283">
        <v>2427</v>
      </c>
      <c r="N12" s="163">
        <v>0.1</v>
      </c>
      <c r="O12" s="163">
        <v>5.4</v>
      </c>
      <c r="P12" s="163">
        <v>18.3</v>
      </c>
      <c r="Q12" s="163">
        <v>46.1</v>
      </c>
      <c r="R12" s="163">
        <v>30.2</v>
      </c>
      <c r="S12" s="163">
        <f t="shared" si="1"/>
        <v>94.60000000000001</v>
      </c>
    </row>
    <row r="13" spans="2:19" ht="16.5" customHeight="1">
      <c r="B13" s="389"/>
      <c r="C13" s="164" t="s">
        <v>242</v>
      </c>
      <c r="D13" s="281">
        <v>2620</v>
      </c>
      <c r="E13" s="164">
        <v>0.1</v>
      </c>
      <c r="F13" s="164">
        <v>3.1</v>
      </c>
      <c r="G13" s="164">
        <v>17</v>
      </c>
      <c r="H13" s="164">
        <v>55.3</v>
      </c>
      <c r="I13" s="164">
        <v>24.5</v>
      </c>
      <c r="J13" s="177">
        <f t="shared" si="0"/>
        <v>96.8</v>
      </c>
      <c r="K13" s="389"/>
      <c r="L13" s="164" t="s">
        <v>242</v>
      </c>
      <c r="M13" s="281">
        <v>2624</v>
      </c>
      <c r="N13" s="164">
        <v>0.2</v>
      </c>
      <c r="O13" s="164">
        <v>3.6</v>
      </c>
      <c r="P13" s="164">
        <v>18.2</v>
      </c>
      <c r="Q13" s="164">
        <v>53.8</v>
      </c>
      <c r="R13" s="164">
        <v>24.1</v>
      </c>
      <c r="S13" s="164">
        <f t="shared" si="1"/>
        <v>96.1</v>
      </c>
    </row>
    <row r="14" spans="2:19" ht="16.5" customHeight="1">
      <c r="B14" s="389"/>
      <c r="C14" s="164" t="s">
        <v>243</v>
      </c>
      <c r="D14" s="281">
        <v>2856</v>
      </c>
      <c r="E14" s="164">
        <v>0.2</v>
      </c>
      <c r="F14" s="164">
        <v>3.1</v>
      </c>
      <c r="G14" s="164">
        <v>16.3</v>
      </c>
      <c r="H14" s="164">
        <v>49</v>
      </c>
      <c r="I14" s="164">
        <v>31.3</v>
      </c>
      <c r="J14" s="177">
        <f t="shared" si="0"/>
        <v>96.6</v>
      </c>
      <c r="K14" s="389"/>
      <c r="L14" s="164" t="s">
        <v>243</v>
      </c>
      <c r="M14" s="281">
        <v>2882</v>
      </c>
      <c r="N14" s="164">
        <v>0.3</v>
      </c>
      <c r="O14" s="164">
        <v>3.3</v>
      </c>
      <c r="P14" s="164">
        <v>16.6</v>
      </c>
      <c r="Q14" s="164">
        <v>49.1</v>
      </c>
      <c r="R14" s="164">
        <v>30.6</v>
      </c>
      <c r="S14" s="164">
        <f t="shared" si="1"/>
        <v>96.30000000000001</v>
      </c>
    </row>
    <row r="15" spans="2:19" ht="16.5" customHeight="1">
      <c r="B15" s="389"/>
      <c r="C15" s="164" t="s">
        <v>244</v>
      </c>
      <c r="D15" s="281">
        <v>2820</v>
      </c>
      <c r="E15" s="164">
        <v>0.9</v>
      </c>
      <c r="F15" s="164">
        <v>5.3</v>
      </c>
      <c r="G15" s="164">
        <v>15.1</v>
      </c>
      <c r="H15" s="164">
        <v>45.2</v>
      </c>
      <c r="I15" s="164">
        <v>33.5</v>
      </c>
      <c r="J15" s="177">
        <f t="shared" si="0"/>
        <v>93.80000000000001</v>
      </c>
      <c r="K15" s="389"/>
      <c r="L15" s="164" t="s">
        <v>244</v>
      </c>
      <c r="M15" s="281">
        <v>2694</v>
      </c>
      <c r="N15" s="164">
        <v>1.1</v>
      </c>
      <c r="O15" s="164">
        <v>5.7</v>
      </c>
      <c r="P15" s="164">
        <v>15.3</v>
      </c>
      <c r="Q15" s="164">
        <v>45.5</v>
      </c>
      <c r="R15" s="164">
        <v>32.5</v>
      </c>
      <c r="S15" s="164">
        <f t="shared" si="1"/>
        <v>93.3</v>
      </c>
    </row>
    <row r="16" spans="2:19" ht="16.5" customHeight="1">
      <c r="B16" s="390"/>
      <c r="C16" s="165" t="s">
        <v>245</v>
      </c>
      <c r="D16" s="282">
        <v>2414</v>
      </c>
      <c r="E16" s="165">
        <v>1</v>
      </c>
      <c r="F16" s="165">
        <v>8.9</v>
      </c>
      <c r="G16" s="165">
        <v>17.3</v>
      </c>
      <c r="H16" s="165">
        <v>43.3</v>
      </c>
      <c r="I16" s="165">
        <v>29.5</v>
      </c>
      <c r="J16" s="178">
        <f t="shared" si="0"/>
        <v>90.1</v>
      </c>
      <c r="K16" s="390"/>
      <c r="L16" s="165" t="s">
        <v>245</v>
      </c>
      <c r="M16" s="282">
        <v>2399</v>
      </c>
      <c r="N16" s="165">
        <v>1.3</v>
      </c>
      <c r="O16" s="165">
        <v>9.3</v>
      </c>
      <c r="P16" s="165">
        <v>18</v>
      </c>
      <c r="Q16" s="165">
        <v>42.2</v>
      </c>
      <c r="R16" s="165">
        <v>29.2</v>
      </c>
      <c r="S16" s="165">
        <f t="shared" si="1"/>
        <v>89.4</v>
      </c>
    </row>
    <row r="17" spans="2:19" ht="16.5" customHeight="1">
      <c r="B17" s="387" t="s">
        <v>408</v>
      </c>
      <c r="C17" s="144" t="s">
        <v>241</v>
      </c>
      <c r="D17" s="172">
        <v>1064</v>
      </c>
      <c r="E17" s="144">
        <v>0.8</v>
      </c>
      <c r="F17" s="144">
        <v>5.2</v>
      </c>
      <c r="G17" s="144">
        <v>26.9</v>
      </c>
      <c r="H17" s="144">
        <v>30.3</v>
      </c>
      <c r="I17" s="144">
        <v>36.8</v>
      </c>
      <c r="J17" s="177">
        <f t="shared" si="0"/>
        <v>94</v>
      </c>
      <c r="K17" s="387" t="s">
        <v>408</v>
      </c>
      <c r="L17" s="144" t="s">
        <v>241</v>
      </c>
      <c r="M17" s="172">
        <v>1101</v>
      </c>
      <c r="N17" s="144">
        <v>1.1</v>
      </c>
      <c r="O17" s="144">
        <v>6</v>
      </c>
      <c r="P17" s="144">
        <v>29</v>
      </c>
      <c r="Q17" s="144">
        <v>29.8</v>
      </c>
      <c r="R17" s="144">
        <v>34.2</v>
      </c>
      <c r="S17" s="164">
        <f t="shared" si="1"/>
        <v>93</v>
      </c>
    </row>
    <row r="18" spans="2:19" ht="16.5" customHeight="1">
      <c r="B18" s="387"/>
      <c r="C18" s="144" t="s">
        <v>242</v>
      </c>
      <c r="D18" s="172">
        <v>1833</v>
      </c>
      <c r="E18" s="144">
        <v>0.8</v>
      </c>
      <c r="F18" s="144">
        <v>6.2</v>
      </c>
      <c r="G18" s="144">
        <v>40</v>
      </c>
      <c r="H18" s="144">
        <v>28.6</v>
      </c>
      <c r="I18" s="144">
        <v>24.3</v>
      </c>
      <c r="J18" s="177">
        <f t="shared" si="0"/>
        <v>92.89999999999999</v>
      </c>
      <c r="K18" s="387"/>
      <c r="L18" s="144" t="s">
        <v>242</v>
      </c>
      <c r="M18" s="172">
        <v>1842</v>
      </c>
      <c r="N18" s="144">
        <v>0.9</v>
      </c>
      <c r="O18" s="144">
        <v>7.1</v>
      </c>
      <c r="P18" s="144">
        <v>41.4</v>
      </c>
      <c r="Q18" s="144">
        <v>28.1</v>
      </c>
      <c r="R18" s="144">
        <v>22.6</v>
      </c>
      <c r="S18" s="164">
        <f t="shared" si="1"/>
        <v>92.1</v>
      </c>
    </row>
    <row r="19" spans="2:19" ht="16.5" customHeight="1">
      <c r="B19" s="387"/>
      <c r="C19" s="144" t="s">
        <v>243</v>
      </c>
      <c r="D19" s="172">
        <v>2544</v>
      </c>
      <c r="E19" s="144">
        <v>0.6</v>
      </c>
      <c r="F19" s="144">
        <v>4.8</v>
      </c>
      <c r="G19" s="144">
        <v>38.3</v>
      </c>
      <c r="H19" s="144">
        <v>36.4</v>
      </c>
      <c r="I19" s="144">
        <v>20</v>
      </c>
      <c r="J19" s="177">
        <f t="shared" si="0"/>
        <v>94.69999999999999</v>
      </c>
      <c r="K19" s="387"/>
      <c r="L19" s="144" t="s">
        <v>243</v>
      </c>
      <c r="M19" s="172">
        <v>2606</v>
      </c>
      <c r="N19" s="144">
        <v>0.7</v>
      </c>
      <c r="O19" s="144">
        <v>5</v>
      </c>
      <c r="P19" s="144">
        <v>39</v>
      </c>
      <c r="Q19" s="144">
        <v>35.9</v>
      </c>
      <c r="R19" s="144">
        <v>19.4</v>
      </c>
      <c r="S19" s="164">
        <f t="shared" si="1"/>
        <v>94.30000000000001</v>
      </c>
    </row>
    <row r="20" spans="2:19" ht="16.5" customHeight="1">
      <c r="B20" s="387"/>
      <c r="C20" s="144" t="s">
        <v>244</v>
      </c>
      <c r="D20" s="172">
        <v>3438</v>
      </c>
      <c r="E20" s="144">
        <v>2.3</v>
      </c>
      <c r="F20" s="144">
        <v>7.1</v>
      </c>
      <c r="G20" s="144">
        <v>34.1</v>
      </c>
      <c r="H20" s="144">
        <v>34.4</v>
      </c>
      <c r="I20" s="144">
        <v>22.1</v>
      </c>
      <c r="J20" s="177">
        <f t="shared" si="0"/>
        <v>90.6</v>
      </c>
      <c r="K20" s="387"/>
      <c r="L20" s="144" t="s">
        <v>244</v>
      </c>
      <c r="M20" s="172">
        <v>3316</v>
      </c>
      <c r="N20" s="144">
        <v>2.5</v>
      </c>
      <c r="O20" s="144">
        <v>7.4</v>
      </c>
      <c r="P20" s="144">
        <v>35.2</v>
      </c>
      <c r="Q20" s="144">
        <v>33.9</v>
      </c>
      <c r="R20" s="144">
        <v>21.1</v>
      </c>
      <c r="S20" s="164">
        <f t="shared" si="1"/>
        <v>90.19999999999999</v>
      </c>
    </row>
    <row r="21" spans="2:19" ht="16.5" customHeight="1">
      <c r="B21" s="387"/>
      <c r="C21" s="144" t="s">
        <v>245</v>
      </c>
      <c r="D21" s="172">
        <v>3024</v>
      </c>
      <c r="E21" s="144">
        <v>2.8</v>
      </c>
      <c r="F21" s="144">
        <v>7.5</v>
      </c>
      <c r="G21" s="144">
        <v>36.8</v>
      </c>
      <c r="H21" s="144">
        <v>28</v>
      </c>
      <c r="I21" s="144">
        <v>24.9</v>
      </c>
      <c r="J21" s="177">
        <f t="shared" si="0"/>
        <v>89.69999999999999</v>
      </c>
      <c r="K21" s="387"/>
      <c r="L21" s="144" t="s">
        <v>245</v>
      </c>
      <c r="M21" s="172">
        <v>3003</v>
      </c>
      <c r="N21" s="144">
        <v>3.3</v>
      </c>
      <c r="O21" s="144">
        <v>7.6</v>
      </c>
      <c r="P21" s="144">
        <v>37.4</v>
      </c>
      <c r="Q21" s="144">
        <v>27.5</v>
      </c>
      <c r="R21" s="144">
        <v>24.2</v>
      </c>
      <c r="S21" s="164">
        <f t="shared" si="1"/>
        <v>89.10000000000001</v>
      </c>
    </row>
    <row r="22" spans="2:19" ht="16.5" customHeight="1">
      <c r="B22" s="388" t="s">
        <v>461</v>
      </c>
      <c r="C22" s="163" t="s">
        <v>241</v>
      </c>
      <c r="D22" s="283">
        <v>1358</v>
      </c>
      <c r="E22" s="163">
        <v>1.8</v>
      </c>
      <c r="F22" s="163">
        <v>8.2</v>
      </c>
      <c r="G22" s="163">
        <v>31.4</v>
      </c>
      <c r="H22" s="163">
        <v>27.2</v>
      </c>
      <c r="I22" s="163">
        <v>31.4</v>
      </c>
      <c r="J22" s="176">
        <f t="shared" si="0"/>
        <v>90</v>
      </c>
      <c r="K22" s="388" t="s">
        <v>461</v>
      </c>
      <c r="L22" s="163" t="s">
        <v>241</v>
      </c>
      <c r="M22" s="283">
        <v>1404</v>
      </c>
      <c r="N22" s="163">
        <v>2</v>
      </c>
      <c r="O22" s="163">
        <v>9.4</v>
      </c>
      <c r="P22" s="163">
        <v>32.3</v>
      </c>
      <c r="Q22" s="163">
        <v>26.2</v>
      </c>
      <c r="R22" s="163">
        <v>30.1</v>
      </c>
      <c r="S22" s="163">
        <f t="shared" si="1"/>
        <v>88.6</v>
      </c>
    </row>
    <row r="23" spans="2:19" ht="16.5" customHeight="1">
      <c r="B23" s="389"/>
      <c r="C23" s="164" t="s">
        <v>242</v>
      </c>
      <c r="D23" s="281">
        <v>1472</v>
      </c>
      <c r="E23" s="164">
        <v>2</v>
      </c>
      <c r="F23" s="164">
        <v>11.7</v>
      </c>
      <c r="G23" s="164">
        <v>35.3</v>
      </c>
      <c r="H23" s="164">
        <v>24.7</v>
      </c>
      <c r="I23" s="164">
        <v>26.3</v>
      </c>
      <c r="J23" s="177">
        <f t="shared" si="0"/>
        <v>86.3</v>
      </c>
      <c r="K23" s="389"/>
      <c r="L23" s="164" t="s">
        <v>242</v>
      </c>
      <c r="M23" s="281">
        <v>1477</v>
      </c>
      <c r="N23" s="164">
        <v>2.3</v>
      </c>
      <c r="O23" s="164">
        <v>12.6</v>
      </c>
      <c r="P23" s="164">
        <v>36.2</v>
      </c>
      <c r="Q23" s="164">
        <v>24.4</v>
      </c>
      <c r="R23" s="164">
        <v>24.5</v>
      </c>
      <c r="S23" s="164">
        <f t="shared" si="1"/>
        <v>85.1</v>
      </c>
    </row>
    <row r="24" spans="2:19" ht="16.5" customHeight="1">
      <c r="B24" s="389"/>
      <c r="C24" s="164" t="s">
        <v>243</v>
      </c>
      <c r="D24" s="281">
        <v>1479</v>
      </c>
      <c r="E24" s="164">
        <v>2.7</v>
      </c>
      <c r="F24" s="164">
        <v>10.1</v>
      </c>
      <c r="G24" s="164">
        <v>32.4</v>
      </c>
      <c r="H24" s="164">
        <v>22.9</v>
      </c>
      <c r="I24" s="164">
        <v>31.9</v>
      </c>
      <c r="J24" s="177">
        <f t="shared" si="0"/>
        <v>87.19999999999999</v>
      </c>
      <c r="K24" s="389"/>
      <c r="L24" s="164" t="s">
        <v>243</v>
      </c>
      <c r="M24" s="281">
        <v>1530</v>
      </c>
      <c r="N24" s="164">
        <v>2.9</v>
      </c>
      <c r="O24" s="164">
        <v>11.3</v>
      </c>
      <c r="P24" s="164">
        <v>33.2</v>
      </c>
      <c r="Q24" s="164">
        <v>21.9</v>
      </c>
      <c r="R24" s="164">
        <v>30.7</v>
      </c>
      <c r="S24" s="164">
        <f t="shared" si="1"/>
        <v>85.8</v>
      </c>
    </row>
    <row r="25" spans="2:19" ht="16.5" customHeight="1">
      <c r="B25" s="389"/>
      <c r="C25" s="164" t="s">
        <v>244</v>
      </c>
      <c r="D25" s="281">
        <v>1640</v>
      </c>
      <c r="E25" s="164">
        <v>3.8</v>
      </c>
      <c r="F25" s="164">
        <v>10.5</v>
      </c>
      <c r="G25" s="164">
        <v>26.4</v>
      </c>
      <c r="H25" s="164">
        <v>21.9</v>
      </c>
      <c r="I25" s="164">
        <v>37.4</v>
      </c>
      <c r="J25" s="177">
        <f t="shared" si="0"/>
        <v>85.69999999999999</v>
      </c>
      <c r="K25" s="389"/>
      <c r="L25" s="164" t="s">
        <v>244</v>
      </c>
      <c r="M25" s="281">
        <v>1575</v>
      </c>
      <c r="N25" s="164">
        <v>4.1</v>
      </c>
      <c r="O25" s="164">
        <v>10.9</v>
      </c>
      <c r="P25" s="164">
        <v>27.7</v>
      </c>
      <c r="Q25" s="164">
        <v>21.9</v>
      </c>
      <c r="R25" s="164">
        <v>35.4</v>
      </c>
      <c r="S25" s="164">
        <f t="shared" si="1"/>
        <v>85</v>
      </c>
    </row>
    <row r="26" spans="2:19" ht="16.5" customHeight="1">
      <c r="B26" s="390"/>
      <c r="C26" s="165" t="s">
        <v>245</v>
      </c>
      <c r="D26" s="282">
        <v>1845</v>
      </c>
      <c r="E26" s="165">
        <v>2.9</v>
      </c>
      <c r="F26" s="165">
        <v>9.7</v>
      </c>
      <c r="G26" s="165">
        <v>21.7</v>
      </c>
      <c r="H26" s="165">
        <v>27.8</v>
      </c>
      <c r="I26" s="165">
        <v>37.9</v>
      </c>
      <c r="J26" s="178">
        <f t="shared" si="0"/>
        <v>87.4</v>
      </c>
      <c r="K26" s="390"/>
      <c r="L26" s="165" t="s">
        <v>245</v>
      </c>
      <c r="M26" s="282">
        <v>1819</v>
      </c>
      <c r="N26" s="165">
        <v>3.4</v>
      </c>
      <c r="O26" s="165">
        <v>10</v>
      </c>
      <c r="P26" s="165">
        <v>22.2</v>
      </c>
      <c r="Q26" s="165">
        <v>27.4</v>
      </c>
      <c r="R26" s="165">
        <v>37.1</v>
      </c>
      <c r="S26" s="165">
        <f t="shared" si="1"/>
        <v>86.69999999999999</v>
      </c>
    </row>
    <row r="27" ht="16.5" customHeight="1"/>
    <row r="28" spans="2:19" ht="16.5" customHeight="1">
      <c r="B28" s="258" t="s">
        <v>463</v>
      </c>
      <c r="C28" s="258"/>
      <c r="D28" s="258"/>
      <c r="E28" s="258"/>
      <c r="F28" s="258"/>
      <c r="G28" s="258"/>
      <c r="H28" s="258"/>
      <c r="I28" s="258"/>
      <c r="J28" s="258"/>
      <c r="K28" s="258" t="s">
        <v>464</v>
      </c>
      <c r="L28" s="258"/>
      <c r="M28" s="258"/>
      <c r="N28" s="258"/>
      <c r="O28" s="258"/>
      <c r="P28" s="258"/>
      <c r="Q28" s="258"/>
      <c r="R28" s="258"/>
      <c r="S28" s="258"/>
    </row>
    <row r="29" spans="2:20" ht="36" customHeight="1">
      <c r="B29" s="256" t="s">
        <v>454</v>
      </c>
      <c r="C29" s="326" t="s">
        <v>246</v>
      </c>
      <c r="D29" s="256" t="s">
        <v>404</v>
      </c>
      <c r="E29" s="256" t="s">
        <v>455</v>
      </c>
      <c r="F29" s="256" t="s">
        <v>456</v>
      </c>
      <c r="G29" s="256" t="s">
        <v>407</v>
      </c>
      <c r="H29" s="256" t="s">
        <v>406</v>
      </c>
      <c r="I29" s="256" t="s">
        <v>405</v>
      </c>
      <c r="J29" s="284" t="s">
        <v>215</v>
      </c>
      <c r="K29" s="256" t="s">
        <v>454</v>
      </c>
      <c r="L29" s="326" t="s">
        <v>246</v>
      </c>
      <c r="M29" s="256" t="s">
        <v>404</v>
      </c>
      <c r="N29" s="256" t="s">
        <v>455</v>
      </c>
      <c r="O29" s="256" t="s">
        <v>456</v>
      </c>
      <c r="P29" s="256" t="s">
        <v>407</v>
      </c>
      <c r="Q29" s="256" t="s">
        <v>406</v>
      </c>
      <c r="R29" s="256" t="s">
        <v>405</v>
      </c>
      <c r="S29" s="325" t="s">
        <v>215</v>
      </c>
      <c r="T29" s="142" t="s">
        <v>71</v>
      </c>
    </row>
    <row r="30" spans="2:19" ht="16.5" customHeight="1">
      <c r="B30" s="387" t="s">
        <v>251</v>
      </c>
      <c r="C30" s="144" t="s">
        <v>241</v>
      </c>
      <c r="D30" s="172">
        <v>1098</v>
      </c>
      <c r="E30" s="144">
        <v>0</v>
      </c>
      <c r="F30" s="144">
        <v>2.9</v>
      </c>
      <c r="G30" s="144">
        <v>17.1</v>
      </c>
      <c r="H30" s="144">
        <v>42.1</v>
      </c>
      <c r="I30" s="144">
        <v>37.9</v>
      </c>
      <c r="J30" s="177">
        <f aca="true" t="shared" si="2" ref="J30:J49">SUM(G30:I30)</f>
        <v>97.1</v>
      </c>
      <c r="K30" s="387" t="s">
        <v>251</v>
      </c>
      <c r="L30" s="144" t="s">
        <v>241</v>
      </c>
      <c r="M30" s="144">
        <v>278</v>
      </c>
      <c r="N30" s="144">
        <v>0.4</v>
      </c>
      <c r="O30" s="144">
        <v>2.5</v>
      </c>
      <c r="P30" s="144">
        <v>7.6</v>
      </c>
      <c r="Q30" s="144">
        <v>33.1</v>
      </c>
      <c r="R30" s="144">
        <v>56.5</v>
      </c>
      <c r="S30" s="164">
        <f aca="true" t="shared" si="3" ref="S30:S49">SUM(P30:R30)</f>
        <v>97.2</v>
      </c>
    </row>
    <row r="31" spans="2:19" ht="16.5" customHeight="1">
      <c r="B31" s="387"/>
      <c r="C31" s="144" t="s">
        <v>242</v>
      </c>
      <c r="D31" s="172">
        <v>1115</v>
      </c>
      <c r="E31" s="144">
        <v>0</v>
      </c>
      <c r="F31" s="144">
        <v>1.9</v>
      </c>
      <c r="G31" s="144">
        <v>21.3</v>
      </c>
      <c r="H31" s="144">
        <v>38.7</v>
      </c>
      <c r="I31" s="144">
        <v>38.2</v>
      </c>
      <c r="J31" s="177">
        <f t="shared" si="2"/>
        <v>98.2</v>
      </c>
      <c r="K31" s="387"/>
      <c r="L31" s="144" t="s">
        <v>242</v>
      </c>
      <c r="M31" s="144">
        <v>301</v>
      </c>
      <c r="N31" s="144">
        <v>0</v>
      </c>
      <c r="O31" s="144">
        <v>1.3</v>
      </c>
      <c r="P31" s="144">
        <v>10</v>
      </c>
      <c r="Q31" s="144">
        <v>27.9</v>
      </c>
      <c r="R31" s="144">
        <v>60.8</v>
      </c>
      <c r="S31" s="164">
        <f t="shared" si="3"/>
        <v>98.69999999999999</v>
      </c>
    </row>
    <row r="32" spans="2:19" ht="16.5" customHeight="1">
      <c r="B32" s="387"/>
      <c r="C32" s="144" t="s">
        <v>243</v>
      </c>
      <c r="D32" s="172">
        <v>1241</v>
      </c>
      <c r="E32" s="144">
        <v>0</v>
      </c>
      <c r="F32" s="144">
        <v>1.9</v>
      </c>
      <c r="G32" s="144">
        <v>18.9</v>
      </c>
      <c r="H32" s="144">
        <v>37.4</v>
      </c>
      <c r="I32" s="144">
        <v>41.7</v>
      </c>
      <c r="J32" s="177">
        <f t="shared" si="2"/>
        <v>98</v>
      </c>
      <c r="K32" s="387"/>
      <c r="L32" s="144" t="s">
        <v>243</v>
      </c>
      <c r="M32" s="144">
        <v>332</v>
      </c>
      <c r="N32" s="144">
        <v>0</v>
      </c>
      <c r="O32" s="144">
        <v>2.1</v>
      </c>
      <c r="P32" s="144">
        <v>9.9</v>
      </c>
      <c r="Q32" s="144">
        <v>31.3</v>
      </c>
      <c r="R32" s="144">
        <v>56.6</v>
      </c>
      <c r="S32" s="164">
        <f t="shared" si="3"/>
        <v>97.80000000000001</v>
      </c>
    </row>
    <row r="33" spans="2:19" ht="16.5" customHeight="1">
      <c r="B33" s="387"/>
      <c r="C33" s="144" t="s">
        <v>244</v>
      </c>
      <c r="D33" s="172">
        <v>1135</v>
      </c>
      <c r="E33" s="144">
        <v>0.1</v>
      </c>
      <c r="F33" s="144">
        <v>1.6</v>
      </c>
      <c r="G33" s="144">
        <v>15</v>
      </c>
      <c r="H33" s="144">
        <v>32.3</v>
      </c>
      <c r="I33" s="144">
        <v>51</v>
      </c>
      <c r="J33" s="177">
        <f t="shared" si="2"/>
        <v>98.3</v>
      </c>
      <c r="K33" s="387"/>
      <c r="L33" s="144" t="s">
        <v>244</v>
      </c>
      <c r="M33" s="144">
        <v>332</v>
      </c>
      <c r="N33" s="144">
        <v>0.3</v>
      </c>
      <c r="O33" s="144">
        <v>3.6</v>
      </c>
      <c r="P33" s="144">
        <v>6.3</v>
      </c>
      <c r="Q33" s="144">
        <v>23.2</v>
      </c>
      <c r="R33" s="144">
        <v>66.6</v>
      </c>
      <c r="S33" s="164">
        <f t="shared" si="3"/>
        <v>96.1</v>
      </c>
    </row>
    <row r="34" spans="2:19" ht="16.5" customHeight="1">
      <c r="B34" s="387"/>
      <c r="C34" s="144" t="s">
        <v>245</v>
      </c>
      <c r="D34" s="144">
        <v>951</v>
      </c>
      <c r="E34" s="144">
        <v>0</v>
      </c>
      <c r="F34" s="144">
        <v>1.4</v>
      </c>
      <c r="G34" s="144">
        <v>15.7</v>
      </c>
      <c r="H34" s="144">
        <v>39.6</v>
      </c>
      <c r="I34" s="144">
        <v>43.3</v>
      </c>
      <c r="J34" s="177">
        <f t="shared" si="2"/>
        <v>98.6</v>
      </c>
      <c r="K34" s="387"/>
      <c r="L34" s="144" t="s">
        <v>245</v>
      </c>
      <c r="M34" s="144">
        <v>262</v>
      </c>
      <c r="N34" s="144">
        <v>0</v>
      </c>
      <c r="O34" s="144">
        <v>2.7</v>
      </c>
      <c r="P34" s="144">
        <v>10.7</v>
      </c>
      <c r="Q34" s="144">
        <v>27.5</v>
      </c>
      <c r="R34" s="144">
        <v>59.2</v>
      </c>
      <c r="S34" s="164">
        <f t="shared" si="3"/>
        <v>97.4</v>
      </c>
    </row>
    <row r="35" spans="2:19" ht="16.5" customHeight="1">
      <c r="B35" s="388" t="s">
        <v>460</v>
      </c>
      <c r="C35" s="163" t="s">
        <v>241</v>
      </c>
      <c r="D35" s="163">
        <v>932</v>
      </c>
      <c r="E35" s="163">
        <v>0.1</v>
      </c>
      <c r="F35" s="163">
        <v>2.6</v>
      </c>
      <c r="G35" s="163">
        <v>14.1</v>
      </c>
      <c r="H35" s="163">
        <v>45.7</v>
      </c>
      <c r="I35" s="163">
        <v>37.6</v>
      </c>
      <c r="J35" s="176">
        <f t="shared" si="2"/>
        <v>97.4</v>
      </c>
      <c r="K35" s="388" t="s">
        <v>460</v>
      </c>
      <c r="L35" s="163" t="s">
        <v>241</v>
      </c>
      <c r="M35" s="163">
        <v>228</v>
      </c>
      <c r="N35" s="163">
        <v>0</v>
      </c>
      <c r="O35" s="163">
        <v>1.3</v>
      </c>
      <c r="P35" s="163">
        <v>7.9</v>
      </c>
      <c r="Q35" s="163">
        <v>43.9</v>
      </c>
      <c r="R35" s="163">
        <v>46.9</v>
      </c>
      <c r="S35" s="163">
        <f t="shared" si="3"/>
        <v>98.69999999999999</v>
      </c>
    </row>
    <row r="36" spans="2:19" ht="16.5" customHeight="1">
      <c r="B36" s="389"/>
      <c r="C36" s="164" t="s">
        <v>242</v>
      </c>
      <c r="D36" s="281">
        <v>1039</v>
      </c>
      <c r="E36" s="164">
        <v>0.1</v>
      </c>
      <c r="F36" s="164">
        <v>0.9</v>
      </c>
      <c r="G36" s="164">
        <v>10.8</v>
      </c>
      <c r="H36" s="164">
        <v>56.4</v>
      </c>
      <c r="I36" s="164">
        <v>31.9</v>
      </c>
      <c r="J36" s="177">
        <f t="shared" si="2"/>
        <v>99.1</v>
      </c>
      <c r="K36" s="389"/>
      <c r="L36" s="164" t="s">
        <v>242</v>
      </c>
      <c r="M36" s="164">
        <v>274</v>
      </c>
      <c r="N36" s="164">
        <v>0</v>
      </c>
      <c r="O36" s="164">
        <v>0.7</v>
      </c>
      <c r="P36" s="164">
        <v>4.4</v>
      </c>
      <c r="Q36" s="164">
        <v>42</v>
      </c>
      <c r="R36" s="164">
        <v>52.9</v>
      </c>
      <c r="S36" s="164">
        <f t="shared" si="3"/>
        <v>99.3</v>
      </c>
    </row>
    <row r="37" spans="2:19" ht="16.5" customHeight="1">
      <c r="B37" s="389"/>
      <c r="C37" s="164" t="s">
        <v>243</v>
      </c>
      <c r="D37" s="281">
        <v>1166</v>
      </c>
      <c r="E37" s="164">
        <v>0.2</v>
      </c>
      <c r="F37" s="164">
        <v>0.8</v>
      </c>
      <c r="G37" s="164">
        <v>9.2</v>
      </c>
      <c r="H37" s="164">
        <v>48.7</v>
      </c>
      <c r="I37" s="164">
        <v>41.2</v>
      </c>
      <c r="J37" s="177">
        <f t="shared" si="2"/>
        <v>99.10000000000001</v>
      </c>
      <c r="K37" s="389"/>
      <c r="L37" s="164" t="s">
        <v>243</v>
      </c>
      <c r="M37" s="164">
        <v>303</v>
      </c>
      <c r="N37" s="164">
        <v>0</v>
      </c>
      <c r="O37" s="164">
        <v>0.7</v>
      </c>
      <c r="P37" s="164">
        <v>3.3</v>
      </c>
      <c r="Q37" s="164">
        <v>43.6</v>
      </c>
      <c r="R37" s="164">
        <v>52.5</v>
      </c>
      <c r="S37" s="164">
        <f t="shared" si="3"/>
        <v>99.4</v>
      </c>
    </row>
    <row r="38" spans="2:19" ht="16.5" customHeight="1">
      <c r="B38" s="389"/>
      <c r="C38" s="164" t="s">
        <v>244</v>
      </c>
      <c r="D38" s="281">
        <v>1088</v>
      </c>
      <c r="E38" s="164">
        <v>0</v>
      </c>
      <c r="F38" s="164">
        <v>0.7</v>
      </c>
      <c r="G38" s="164">
        <v>7.4</v>
      </c>
      <c r="H38" s="164">
        <v>47.4</v>
      </c>
      <c r="I38" s="164">
        <v>44.5</v>
      </c>
      <c r="J38" s="177">
        <f t="shared" si="2"/>
        <v>99.3</v>
      </c>
      <c r="K38" s="389"/>
      <c r="L38" s="164" t="s">
        <v>244</v>
      </c>
      <c r="M38" s="164">
        <v>316</v>
      </c>
      <c r="N38" s="164">
        <v>0</v>
      </c>
      <c r="O38" s="164">
        <v>0.3</v>
      </c>
      <c r="P38" s="164">
        <v>1.6</v>
      </c>
      <c r="Q38" s="164">
        <v>38.3</v>
      </c>
      <c r="R38" s="164">
        <v>59.8</v>
      </c>
      <c r="S38" s="164">
        <f t="shared" si="3"/>
        <v>99.69999999999999</v>
      </c>
    </row>
    <row r="39" spans="2:19" ht="16.5" customHeight="1">
      <c r="B39" s="390"/>
      <c r="C39" s="165" t="s">
        <v>245</v>
      </c>
      <c r="D39" s="165">
        <v>850</v>
      </c>
      <c r="E39" s="165">
        <v>0.2</v>
      </c>
      <c r="F39" s="165">
        <v>1.5</v>
      </c>
      <c r="G39" s="165">
        <v>8.1</v>
      </c>
      <c r="H39" s="165">
        <v>46.5</v>
      </c>
      <c r="I39" s="165">
        <v>43.6</v>
      </c>
      <c r="J39" s="178">
        <f t="shared" si="2"/>
        <v>98.2</v>
      </c>
      <c r="K39" s="390"/>
      <c r="L39" s="165" t="s">
        <v>245</v>
      </c>
      <c r="M39" s="165">
        <v>222</v>
      </c>
      <c r="N39" s="165">
        <v>0</v>
      </c>
      <c r="O39" s="165">
        <v>0</v>
      </c>
      <c r="P39" s="165">
        <v>1.4</v>
      </c>
      <c r="Q39" s="165">
        <v>40.5</v>
      </c>
      <c r="R39" s="165">
        <v>58.1</v>
      </c>
      <c r="S39" s="165">
        <f t="shared" si="3"/>
        <v>100</v>
      </c>
    </row>
    <row r="40" spans="2:19" ht="16.5" customHeight="1">
      <c r="B40" s="387" t="s">
        <v>408</v>
      </c>
      <c r="C40" s="144" t="s">
        <v>241</v>
      </c>
      <c r="D40" s="144">
        <v>355</v>
      </c>
      <c r="E40" s="144">
        <v>0</v>
      </c>
      <c r="F40" s="144">
        <v>0.8</v>
      </c>
      <c r="G40" s="144">
        <v>16.9</v>
      </c>
      <c r="H40" s="144">
        <v>29.3</v>
      </c>
      <c r="I40" s="144">
        <v>53</v>
      </c>
      <c r="J40" s="177">
        <f t="shared" si="2"/>
        <v>99.2</v>
      </c>
      <c r="K40" s="387" t="s">
        <v>408</v>
      </c>
      <c r="L40" s="144" t="s">
        <v>241</v>
      </c>
      <c r="M40" s="144">
        <v>90</v>
      </c>
      <c r="N40" s="144">
        <v>0</v>
      </c>
      <c r="O40" s="144">
        <v>3.3</v>
      </c>
      <c r="P40" s="144">
        <v>10</v>
      </c>
      <c r="Q40" s="144">
        <v>26.7</v>
      </c>
      <c r="R40" s="144">
        <v>60</v>
      </c>
      <c r="S40" s="164">
        <f t="shared" si="3"/>
        <v>96.7</v>
      </c>
    </row>
    <row r="41" spans="2:19" ht="16.5" customHeight="1">
      <c r="B41" s="387"/>
      <c r="C41" s="144" t="s">
        <v>242</v>
      </c>
      <c r="D41" s="144">
        <v>642</v>
      </c>
      <c r="E41" s="144">
        <v>0.2</v>
      </c>
      <c r="F41" s="144">
        <v>1.6</v>
      </c>
      <c r="G41" s="144">
        <v>25.9</v>
      </c>
      <c r="H41" s="144">
        <v>36</v>
      </c>
      <c r="I41" s="144">
        <v>36.4</v>
      </c>
      <c r="J41" s="177">
        <f t="shared" si="2"/>
        <v>98.3</v>
      </c>
      <c r="K41" s="387"/>
      <c r="L41" s="144" t="s">
        <v>242</v>
      </c>
      <c r="M41" s="144">
        <v>177</v>
      </c>
      <c r="N41" s="144">
        <v>0</v>
      </c>
      <c r="O41" s="144">
        <v>0.6</v>
      </c>
      <c r="P41" s="144">
        <v>13</v>
      </c>
      <c r="Q41" s="144">
        <v>29.4</v>
      </c>
      <c r="R41" s="144">
        <v>57.1</v>
      </c>
      <c r="S41" s="164">
        <f t="shared" si="3"/>
        <v>99.5</v>
      </c>
    </row>
    <row r="42" spans="2:19" ht="16.5" customHeight="1">
      <c r="B42" s="387"/>
      <c r="C42" s="144" t="s">
        <v>243</v>
      </c>
      <c r="D42" s="144">
        <v>929</v>
      </c>
      <c r="E42" s="144">
        <v>0.1</v>
      </c>
      <c r="F42" s="144">
        <v>0.4</v>
      </c>
      <c r="G42" s="144">
        <v>22.2</v>
      </c>
      <c r="H42" s="144">
        <v>43.2</v>
      </c>
      <c r="I42" s="144">
        <v>34.1</v>
      </c>
      <c r="J42" s="177">
        <f t="shared" si="2"/>
        <v>99.5</v>
      </c>
      <c r="K42" s="387"/>
      <c r="L42" s="144" t="s">
        <v>243</v>
      </c>
      <c r="M42" s="144">
        <v>222</v>
      </c>
      <c r="N42" s="144">
        <v>0</v>
      </c>
      <c r="O42" s="144">
        <v>1.4</v>
      </c>
      <c r="P42" s="144">
        <v>12.2</v>
      </c>
      <c r="Q42" s="144">
        <v>42.3</v>
      </c>
      <c r="R42" s="144">
        <v>44.1</v>
      </c>
      <c r="S42" s="164">
        <f t="shared" si="3"/>
        <v>98.6</v>
      </c>
    </row>
    <row r="43" spans="2:19" ht="16.5" customHeight="1">
      <c r="B43" s="387"/>
      <c r="C43" s="144" t="s">
        <v>244</v>
      </c>
      <c r="D43" s="172">
        <v>1188</v>
      </c>
      <c r="E43" s="144">
        <v>0.3</v>
      </c>
      <c r="F43" s="144">
        <v>1.4</v>
      </c>
      <c r="G43" s="144">
        <v>18.9</v>
      </c>
      <c r="H43" s="144">
        <v>44.3</v>
      </c>
      <c r="I43" s="144">
        <v>35.1</v>
      </c>
      <c r="J43" s="177">
        <f t="shared" si="2"/>
        <v>98.3</v>
      </c>
      <c r="K43" s="387"/>
      <c r="L43" s="144" t="s">
        <v>244</v>
      </c>
      <c r="M43" s="144">
        <v>344</v>
      </c>
      <c r="N43" s="144">
        <v>0</v>
      </c>
      <c r="O43" s="144">
        <v>0.3</v>
      </c>
      <c r="P43" s="144">
        <v>14.8</v>
      </c>
      <c r="Q43" s="144">
        <v>38.4</v>
      </c>
      <c r="R43" s="144">
        <v>46.5</v>
      </c>
      <c r="S43" s="164">
        <f t="shared" si="3"/>
        <v>99.7</v>
      </c>
    </row>
    <row r="44" spans="2:19" ht="16.5" customHeight="1">
      <c r="B44" s="387"/>
      <c r="C44" s="144" t="s">
        <v>245</v>
      </c>
      <c r="D44" s="144">
        <v>903</v>
      </c>
      <c r="E44" s="144">
        <v>0</v>
      </c>
      <c r="F44" s="144">
        <v>0.7</v>
      </c>
      <c r="G44" s="144">
        <v>17.6</v>
      </c>
      <c r="H44" s="144">
        <v>36.5</v>
      </c>
      <c r="I44" s="144">
        <v>45.2</v>
      </c>
      <c r="J44" s="177">
        <f t="shared" si="2"/>
        <v>99.30000000000001</v>
      </c>
      <c r="K44" s="387"/>
      <c r="L44" s="144" t="s">
        <v>245</v>
      </c>
      <c r="M44" s="144">
        <v>261</v>
      </c>
      <c r="N44" s="144">
        <v>0</v>
      </c>
      <c r="O44" s="144">
        <v>3.1</v>
      </c>
      <c r="P44" s="144">
        <v>13</v>
      </c>
      <c r="Q44" s="144">
        <v>28.7</v>
      </c>
      <c r="R44" s="144">
        <v>55.2</v>
      </c>
      <c r="S44" s="164">
        <f t="shared" si="3"/>
        <v>96.9</v>
      </c>
    </row>
    <row r="45" spans="2:19" ht="16.5" customHeight="1">
      <c r="B45" s="388" t="s">
        <v>461</v>
      </c>
      <c r="C45" s="163" t="s">
        <v>241</v>
      </c>
      <c r="D45" s="163">
        <v>498</v>
      </c>
      <c r="E45" s="163">
        <v>0</v>
      </c>
      <c r="F45" s="163">
        <v>3.6</v>
      </c>
      <c r="G45" s="163">
        <v>20.3</v>
      </c>
      <c r="H45" s="163">
        <v>31.1</v>
      </c>
      <c r="I45" s="163">
        <v>45</v>
      </c>
      <c r="J45" s="176">
        <f t="shared" si="2"/>
        <v>96.4</v>
      </c>
      <c r="K45" s="388" t="s">
        <v>461</v>
      </c>
      <c r="L45" s="163" t="s">
        <v>241</v>
      </c>
      <c r="M45" s="163">
        <v>148</v>
      </c>
      <c r="N45" s="163">
        <v>0</v>
      </c>
      <c r="O45" s="163">
        <v>3.4</v>
      </c>
      <c r="P45" s="163">
        <v>8.8</v>
      </c>
      <c r="Q45" s="163">
        <v>20.3</v>
      </c>
      <c r="R45" s="163">
        <v>67.6</v>
      </c>
      <c r="S45" s="163">
        <f t="shared" si="3"/>
        <v>96.69999999999999</v>
      </c>
    </row>
    <row r="46" spans="2:19" ht="16.5" customHeight="1">
      <c r="B46" s="389"/>
      <c r="C46" s="164" t="s">
        <v>242</v>
      </c>
      <c r="D46" s="164">
        <v>529</v>
      </c>
      <c r="E46" s="164">
        <v>0.2</v>
      </c>
      <c r="F46" s="164">
        <v>2.8</v>
      </c>
      <c r="G46" s="164">
        <v>24.6</v>
      </c>
      <c r="H46" s="164">
        <v>28.5</v>
      </c>
      <c r="I46" s="164">
        <v>43.9</v>
      </c>
      <c r="J46" s="177">
        <f t="shared" si="2"/>
        <v>97</v>
      </c>
      <c r="K46" s="389"/>
      <c r="L46" s="164" t="s">
        <v>242</v>
      </c>
      <c r="M46" s="164">
        <v>159</v>
      </c>
      <c r="N46" s="164">
        <v>0.6</v>
      </c>
      <c r="O46" s="164">
        <v>1.9</v>
      </c>
      <c r="P46" s="164">
        <v>11.9</v>
      </c>
      <c r="Q46" s="164">
        <v>23.9</v>
      </c>
      <c r="R46" s="164">
        <v>61.6</v>
      </c>
      <c r="S46" s="164">
        <f t="shared" si="3"/>
        <v>97.4</v>
      </c>
    </row>
    <row r="47" spans="2:19" ht="16.5" customHeight="1">
      <c r="B47" s="389"/>
      <c r="C47" s="164" t="s">
        <v>243</v>
      </c>
      <c r="D47" s="164">
        <v>510</v>
      </c>
      <c r="E47" s="164">
        <v>0.2</v>
      </c>
      <c r="F47" s="164">
        <v>2.5</v>
      </c>
      <c r="G47" s="164">
        <v>20.4</v>
      </c>
      <c r="H47" s="164">
        <v>23.7</v>
      </c>
      <c r="I47" s="164">
        <v>53.1</v>
      </c>
      <c r="J47" s="177">
        <f t="shared" si="2"/>
        <v>97.19999999999999</v>
      </c>
      <c r="K47" s="389"/>
      <c r="L47" s="164" t="s">
        <v>243</v>
      </c>
      <c r="M47" s="164">
        <v>135</v>
      </c>
      <c r="N47" s="164">
        <v>0.7</v>
      </c>
      <c r="O47" s="164">
        <v>2.2</v>
      </c>
      <c r="P47" s="164">
        <v>10.4</v>
      </c>
      <c r="Q47" s="164">
        <v>14.1</v>
      </c>
      <c r="R47" s="164">
        <v>72.6</v>
      </c>
      <c r="S47" s="164">
        <f t="shared" si="3"/>
        <v>97.1</v>
      </c>
    </row>
    <row r="48" spans="2:19" ht="16.5" customHeight="1">
      <c r="B48" s="389"/>
      <c r="C48" s="164" t="s">
        <v>244</v>
      </c>
      <c r="D48" s="164">
        <v>569</v>
      </c>
      <c r="E48" s="164">
        <v>0.4</v>
      </c>
      <c r="F48" s="164">
        <v>1.8</v>
      </c>
      <c r="G48" s="164">
        <v>14.8</v>
      </c>
      <c r="H48" s="164">
        <v>23.6</v>
      </c>
      <c r="I48" s="164">
        <v>59.6</v>
      </c>
      <c r="J48" s="177">
        <f t="shared" si="2"/>
        <v>98</v>
      </c>
      <c r="K48" s="389"/>
      <c r="L48" s="164" t="s">
        <v>244</v>
      </c>
      <c r="M48" s="164">
        <v>177</v>
      </c>
      <c r="N48" s="164">
        <v>0</v>
      </c>
      <c r="O48" s="164">
        <v>0</v>
      </c>
      <c r="P48" s="164">
        <v>9</v>
      </c>
      <c r="Q48" s="164">
        <v>23.7</v>
      </c>
      <c r="R48" s="164">
        <v>67.2</v>
      </c>
      <c r="S48" s="164">
        <f t="shared" si="3"/>
        <v>99.9</v>
      </c>
    </row>
    <row r="49" spans="2:19" ht="16.5" customHeight="1">
      <c r="B49" s="390"/>
      <c r="C49" s="165" t="s">
        <v>245</v>
      </c>
      <c r="D49" s="165">
        <v>671</v>
      </c>
      <c r="E49" s="165">
        <v>0.3</v>
      </c>
      <c r="F49" s="165">
        <v>1.6</v>
      </c>
      <c r="G49" s="165">
        <v>9.8</v>
      </c>
      <c r="H49" s="165">
        <v>31.3</v>
      </c>
      <c r="I49" s="165">
        <v>56.9</v>
      </c>
      <c r="J49" s="178">
        <f t="shared" si="2"/>
        <v>98</v>
      </c>
      <c r="K49" s="390"/>
      <c r="L49" s="165" t="s">
        <v>245</v>
      </c>
      <c r="M49" s="165">
        <v>199</v>
      </c>
      <c r="N49" s="165">
        <v>0</v>
      </c>
      <c r="O49" s="165">
        <v>2</v>
      </c>
      <c r="P49" s="165">
        <v>6.5</v>
      </c>
      <c r="Q49" s="165">
        <v>32.2</v>
      </c>
      <c r="R49" s="165">
        <v>59.3</v>
      </c>
      <c r="S49" s="165">
        <f t="shared" si="3"/>
        <v>98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</sheetData>
  <mergeCells count="16">
    <mergeCell ref="B40:B44"/>
    <mergeCell ref="B45:B49"/>
    <mergeCell ref="K30:K34"/>
    <mergeCell ref="K35:K39"/>
    <mergeCell ref="K40:K44"/>
    <mergeCell ref="K45:K49"/>
    <mergeCell ref="B30:B34"/>
    <mergeCell ref="B35:B39"/>
    <mergeCell ref="B17:B21"/>
    <mergeCell ref="B22:B26"/>
    <mergeCell ref="K7:K11"/>
    <mergeCell ref="K12:K16"/>
    <mergeCell ref="K17:K21"/>
    <mergeCell ref="K22:K26"/>
    <mergeCell ref="B7:B11"/>
    <mergeCell ref="B12:B16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1:G5"/>
  <sheetViews>
    <sheetView workbookViewId="0" topLeftCell="A1">
      <selection activeCell="A1" sqref="A1"/>
    </sheetView>
  </sheetViews>
  <sheetFormatPr defaultColWidth="9.140625" defaultRowHeight="12.75"/>
  <sheetData>
    <row r="1" spans="2:7" ht="16.5" customHeight="1">
      <c r="B1" s="46" t="s">
        <v>409</v>
      </c>
      <c r="E1" s="47"/>
      <c r="F1" s="47"/>
      <c r="G1" s="47"/>
    </row>
    <row r="2" spans="2:7" ht="16.5" customHeight="1">
      <c r="B2" s="46"/>
      <c r="E2" s="47"/>
      <c r="F2" s="47"/>
      <c r="G2" s="47"/>
    </row>
    <row r="3" spans="2:7" ht="16.5" customHeight="1">
      <c r="B3" s="6" t="s">
        <v>458</v>
      </c>
      <c r="E3" s="47"/>
      <c r="F3" s="47"/>
      <c r="G3" s="47"/>
    </row>
    <row r="4" spans="2:7" ht="16.5" customHeight="1">
      <c r="B4" s="6"/>
      <c r="E4" s="47"/>
      <c r="F4" s="47"/>
      <c r="G4" s="47"/>
    </row>
    <row r="5" ht="16.5" customHeight="1">
      <c r="B5" t="s">
        <v>478</v>
      </c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B1:G5"/>
  <sheetViews>
    <sheetView workbookViewId="0" topLeftCell="A1">
      <selection activeCell="R16" sqref="R16"/>
    </sheetView>
  </sheetViews>
  <sheetFormatPr defaultColWidth="9.140625" defaultRowHeight="12.75"/>
  <sheetData>
    <row r="1" spans="2:7" ht="16.5" customHeight="1">
      <c r="B1" s="46" t="s">
        <v>409</v>
      </c>
      <c r="E1" s="47"/>
      <c r="F1" s="47"/>
      <c r="G1" s="47"/>
    </row>
    <row r="2" spans="2:7" ht="16.5" customHeight="1">
      <c r="B2" s="46"/>
      <c r="E2" s="47"/>
      <c r="F2" s="47"/>
      <c r="G2" s="47"/>
    </row>
    <row r="3" spans="2:7" ht="16.5" customHeight="1">
      <c r="B3" s="6" t="s">
        <v>458</v>
      </c>
      <c r="E3" s="47"/>
      <c r="F3" s="47"/>
      <c r="G3" s="47"/>
    </row>
    <row r="4" spans="2:7" ht="16.5" customHeight="1">
      <c r="B4" s="6"/>
      <c r="E4" s="47"/>
      <c r="F4" s="47"/>
      <c r="G4" s="47"/>
    </row>
    <row r="5" ht="16.5" customHeight="1">
      <c r="B5" t="s">
        <v>477</v>
      </c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printOptions/>
  <pageMargins left="0.75" right="0.75" top="1" bottom="1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Union HIgh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Wright Robertson</dc:creator>
  <cp:keywords/>
  <dc:description/>
  <cp:lastModifiedBy>gloera</cp:lastModifiedBy>
  <cp:lastPrinted>2007-10-06T02:37:26Z</cp:lastPrinted>
  <dcterms:created xsi:type="dcterms:W3CDTF">2004-09-12T13:14:08Z</dcterms:created>
  <dcterms:modified xsi:type="dcterms:W3CDTF">2007-10-06T02:38:27Z</dcterms:modified>
  <cp:category/>
  <cp:version/>
  <cp:contentType/>
  <cp:contentStatus/>
</cp:coreProperties>
</file>